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hammond/Desktop/"/>
    </mc:Choice>
  </mc:AlternateContent>
  <xr:revisionPtr revIDLastSave="0" documentId="13_ncr:1_{182EE963-C708-A248-BEAC-F92513F198B9}" xr6:coauthVersionLast="47" xr6:coauthVersionMax="47" xr10:uidLastSave="{00000000-0000-0000-0000-000000000000}"/>
  <bookViews>
    <workbookView xWindow="0" yWindow="500" windowWidth="28800" windowHeight="15800" activeTab="6" xr2:uid="{E437CC0B-823E-C84C-B517-EF43B7601805}"/>
  </bookViews>
  <sheets>
    <sheet name="Profiles" sheetId="2" r:id="rId1"/>
    <sheet name="Whole of Market" sheetId="1" r:id="rId2"/>
    <sheet name="First Time Buyer" sheetId="3" r:id="rId3"/>
    <sheet name="Remortgage" sheetId="4" r:id="rId4"/>
    <sheet name="Home Mover" sheetId="5" r:id="rId5"/>
    <sheet name="Self employed" sheetId="6" r:id="rId6"/>
    <sheet name="BTL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5" l="1"/>
  <c r="T6" i="5"/>
  <c r="T5" i="5"/>
  <c r="T7" i="4"/>
  <c r="T6" i="4"/>
  <c r="T5" i="4"/>
  <c r="T7" i="3"/>
  <c r="T6" i="3"/>
  <c r="T5" i="3"/>
  <c r="T7" i="6"/>
  <c r="T6" i="6"/>
  <c r="T5" i="6"/>
  <c r="M7" i="7"/>
  <c r="M6" i="7"/>
  <c r="M5" i="7"/>
  <c r="T7" i="1"/>
  <c r="T6" i="1"/>
  <c r="T5" i="1"/>
  <c r="S7" i="5"/>
  <c r="S6" i="5"/>
  <c r="S5" i="5"/>
  <c r="S7" i="4" l="1"/>
  <c r="S6" i="4"/>
  <c r="S5" i="4"/>
  <c r="S7" i="3"/>
  <c r="S6" i="3"/>
  <c r="S5" i="3"/>
  <c r="S7" i="6"/>
  <c r="S6" i="6"/>
  <c r="S5" i="6"/>
  <c r="L7" i="7"/>
  <c r="L6" i="7"/>
  <c r="L5" i="7"/>
  <c r="S7" i="1" l="1"/>
  <c r="S6" i="1"/>
  <c r="S5" i="1"/>
  <c r="R7" i="5"/>
  <c r="R6" i="5"/>
  <c r="R5" i="5"/>
  <c r="R7" i="4"/>
  <c r="R6" i="4"/>
  <c r="R5" i="4"/>
  <c r="R7" i="3"/>
  <c r="R6" i="3"/>
  <c r="R5" i="3"/>
  <c r="R7" i="6"/>
  <c r="R6" i="6"/>
  <c r="R5" i="6"/>
  <c r="K7" i="7"/>
  <c r="K6" i="7"/>
  <c r="K5" i="7"/>
  <c r="R7" i="1"/>
  <c r="R6" i="1"/>
  <c r="R5" i="1"/>
  <c r="Q7" i="5"/>
  <c r="Q6" i="5"/>
  <c r="Q5" i="5"/>
  <c r="Q7" i="4"/>
  <c r="Q6" i="4"/>
  <c r="Q5" i="4"/>
  <c r="Q7" i="3"/>
  <c r="Q6" i="3"/>
  <c r="Q5" i="3"/>
  <c r="Q5" i="6"/>
  <c r="Q7" i="6"/>
  <c r="Q6" i="6"/>
  <c r="J7" i="7"/>
  <c r="J6" i="7"/>
  <c r="J5" i="7"/>
  <c r="Q7" i="1"/>
  <c r="Q6" i="1"/>
  <c r="Q5" i="1"/>
  <c r="P7" i="5"/>
  <c r="P6" i="5"/>
  <c r="P5" i="5"/>
  <c r="P7" i="4"/>
  <c r="P6" i="4"/>
  <c r="P5" i="4"/>
  <c r="P7" i="3"/>
  <c r="P6" i="3"/>
  <c r="P5" i="3"/>
  <c r="P7" i="1"/>
  <c r="P6" i="1"/>
  <c r="P5" i="1"/>
  <c r="P7" i="6"/>
  <c r="P6" i="6"/>
  <c r="P5" i="6"/>
  <c r="C6" i="7"/>
  <c r="D6" i="7"/>
  <c r="E6" i="7"/>
  <c r="F6" i="7"/>
  <c r="G6" i="7"/>
  <c r="H6" i="7"/>
  <c r="I6" i="7"/>
  <c r="C7" i="7"/>
  <c r="D7" i="7"/>
  <c r="E7" i="7"/>
  <c r="F7" i="7"/>
  <c r="G7" i="7"/>
  <c r="H7" i="7"/>
  <c r="I7" i="7"/>
  <c r="D5" i="7"/>
  <c r="E5" i="7"/>
  <c r="F5" i="7"/>
  <c r="G5" i="7"/>
  <c r="H5" i="7"/>
  <c r="I5" i="7"/>
  <c r="C5" i="7"/>
  <c r="O7" i="6"/>
  <c r="O6" i="6"/>
  <c r="O5" i="6"/>
  <c r="O7" i="5"/>
  <c r="O6" i="5"/>
  <c r="O5" i="5"/>
  <c r="O7" i="4"/>
  <c r="O6" i="4"/>
  <c r="O5" i="4"/>
  <c r="O7" i="3"/>
  <c r="O6" i="3"/>
  <c r="O5" i="3"/>
  <c r="O7" i="1"/>
  <c r="O6" i="1"/>
  <c r="O5" i="1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5" i="5"/>
  <c r="M5" i="5"/>
  <c r="L5" i="5"/>
  <c r="K5" i="5"/>
  <c r="J5" i="5"/>
  <c r="I5" i="5"/>
  <c r="H5" i="5"/>
  <c r="G5" i="5"/>
  <c r="F5" i="5"/>
  <c r="E5" i="5"/>
  <c r="D5" i="5"/>
  <c r="C5" i="5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E5" i="4"/>
  <c r="D5" i="4"/>
  <c r="C5" i="4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5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L5" i="1"/>
  <c r="M5" i="1"/>
  <c r="C5" i="1"/>
</calcChain>
</file>

<file path=xl/sharedStrings.xml><?xml version="1.0" encoding="utf-8"?>
<sst xmlns="http://schemas.openxmlformats.org/spreadsheetml/2006/main" count="127" uniqueCount="40">
  <si>
    <t>Loan requested</t>
  </si>
  <si>
    <t>Min loan offered</t>
  </si>
  <si>
    <t>Max loan offered</t>
  </si>
  <si>
    <t>Difference between loan requested and max loan offered</t>
  </si>
  <si>
    <t>Metric (averages in £)</t>
  </si>
  <si>
    <t>Purchase Value</t>
  </si>
  <si>
    <t>LTV</t>
  </si>
  <si>
    <t>Income</t>
  </si>
  <si>
    <t>Age</t>
  </si>
  <si>
    <t>Whole of Market (All Resi cases)</t>
  </si>
  <si>
    <t>-</t>
  </si>
  <si>
    <t>First Time Buyer</t>
  </si>
  <si>
    <t>£125k to £500k</t>
  </si>
  <si>
    <t>80% to 95%</t>
  </si>
  <si>
    <t>£25k to £100k</t>
  </si>
  <si>
    <t>25 to 40</t>
  </si>
  <si>
    <t>Remortgage</t>
  </si>
  <si>
    <t>£150k to £650k</t>
  </si>
  <si>
    <t>30% to 85%</t>
  </si>
  <si>
    <t>30 to 55</t>
  </si>
  <si>
    <t>Home mover</t>
  </si>
  <si>
    <t>£150k to £700k</t>
  </si>
  <si>
    <t>45% to 90%</t>
  </si>
  <si>
    <t>30 to 50</t>
  </si>
  <si>
    <t>Re runs</t>
  </si>
  <si>
    <t>Including</t>
  </si>
  <si>
    <t>Reason for mortgage</t>
  </si>
  <si>
    <t>% Not affordable</t>
  </si>
  <si>
    <t>For unaffordable cases: % difference between loan requested and max loan</t>
  </si>
  <si>
    <t>% Affordable</t>
  </si>
  <si>
    <t>% will not lend</t>
  </si>
  <si>
    <t>Affordability gap (Including re runs)</t>
  </si>
  <si>
    <t>Note: Index to Jan ' 20 Loan requested value</t>
  </si>
  <si>
    <t>Affordability index (INDEXED)</t>
  </si>
  <si>
    <t>Affordability index (raw data)</t>
  </si>
  <si>
    <t>Employment status</t>
  </si>
  <si>
    <t>Self employed</t>
  </si>
  <si>
    <t>Equal to and greater than, strictly less than</t>
  </si>
  <si>
    <t>BTL</t>
  </si>
  <si>
    <t>Note: Index to Aug ' 20 Loan requested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</si>
</sst>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[$£-809]* #,##0_-;\-[$£-809]* #,##0_-;_-[$£-809]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5B5B5B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5B5B5B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67F6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right" wrapText="1" readingOrder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9" fontId="0" fillId="0" borderId="1" xfId="2" applyFont="1" applyBorder="1"/>
    <xf numFmtId="164" fontId="8" fillId="0" borderId="1" xfId="1" applyNumberFormat="1" applyFont="1" applyBorder="1"/>
    <xf numFmtId="9" fontId="8" fillId="0" borderId="1" xfId="2" applyFont="1" applyBorder="1"/>
    <xf numFmtId="14" fontId="9" fillId="0" borderId="0" xfId="0" applyNumberFormat="1" applyFont="1"/>
    <xf numFmtId="0" fontId="8" fillId="0" borderId="0" xfId="0" applyFont="1"/>
    <xf numFmtId="0" fontId="3" fillId="0" borderId="1" xfId="0" applyFont="1" applyBorder="1" applyAlignment="1">
      <alignment horizontal="left" vertical="center" wrapText="1" readingOrder="1"/>
    </xf>
    <xf numFmtId="43" fontId="8" fillId="0" borderId="1" xfId="1" applyFont="1" applyBorder="1"/>
    <xf numFmtId="0" fontId="11" fillId="0" borderId="0" xfId="0" applyFont="1"/>
    <xf numFmtId="14" fontId="11" fillId="0" borderId="0" xfId="0" applyNumberFormat="1" applyFont="1"/>
    <xf numFmtId="0" fontId="10" fillId="0" borderId="0" xfId="0" applyFont="1"/>
    <xf numFmtId="164" fontId="10" fillId="0" borderId="1" xfId="1" applyNumberFormat="1" applyFont="1" applyBorder="1"/>
    <xf numFmtId="9" fontId="10" fillId="0" borderId="1" xfId="2" applyFont="1" applyBorder="1"/>
    <xf numFmtId="0" fontId="6" fillId="0" borderId="1" xfId="0" applyFont="1" applyBorder="1"/>
    <xf numFmtId="0" fontId="7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/>
    <xf numFmtId="0" fontId="3" fillId="0" borderId="1" xfId="0" applyFont="1" applyBorder="1" applyAlignment="1">
      <alignment horizontal="left" vertical="center" wrapText="1" readingOrder="1"/>
    </xf>
    <xf numFmtId="0" fontId="12" fillId="0" borderId="0" xfId="0" applyFont="1"/>
    <xf numFmtId="165" fontId="10" fillId="0" borderId="1" xfId="0" applyNumberFormat="1" applyFont="1" applyBorder="1"/>
    <xf numFmtId="17" fontId="2" fillId="2" borderId="1" xfId="0" applyNumberFormat="1" applyFont="1" applyFill="1" applyBorder="1" applyAlignment="1">
      <alignment horizontal="right" vertical="center" wrapText="1" readingOrder="1"/>
    </xf>
    <xf numFmtId="164" fontId="8" fillId="0" borderId="1" xfId="1" applyNumberFormat="1" applyFont="1" applyFill="1" applyBorder="1"/>
    <xf numFmtId="0" fontId="0" fillId="0" borderId="1" xfId="0" applyFont="1" applyBorder="1"/>
    <xf numFmtId="9" fontId="0" fillId="0" borderId="1" xfId="0" applyNumberFormat="1" applyFont="1" applyBorder="1"/>
    <xf numFmtId="165" fontId="10" fillId="0" borderId="2" xfId="0" applyNumberFormat="1" applyFont="1" applyFill="1" applyBorder="1"/>
    <xf numFmtId="165" fontId="10" fillId="0" borderId="1" xfId="0" applyNumberFormat="1" applyFont="1" applyFill="1" applyBorder="1"/>
    <xf numFmtId="9" fontId="0" fillId="0" borderId="1" xfId="2" applyFont="1" applyFill="1" applyBorder="1"/>
    <xf numFmtId="0" fontId="11" fillId="0" borderId="1" xfId="0" applyFont="1" applyBorder="1"/>
    <xf numFmtId="0" fontId="10" fillId="0" borderId="1" xfId="0" applyFont="1" applyBorder="1"/>
    <xf numFmtId="9" fontId="10" fillId="0" borderId="1" xfId="0" applyNumberFormat="1" applyFont="1" applyBorder="1"/>
    <xf numFmtId="164" fontId="10" fillId="0" borderId="1" xfId="1" applyNumberFormat="1" applyFont="1" applyFill="1" applyBorder="1"/>
    <xf numFmtId="0" fontId="3" fillId="4" borderId="1" xfId="0" applyFont="1" applyFill="1" applyBorder="1" applyAlignment="1">
      <alignment horizontal="left" vertical="center" wrapText="1" readingOrder="1"/>
    </xf>
    <xf numFmtId="164" fontId="8" fillId="4" borderId="1" xfId="1" applyNumberFormat="1" applyFont="1" applyFill="1" applyBorder="1"/>
    <xf numFmtId="0" fontId="0" fillId="4" borderId="1" xfId="0" applyFont="1" applyFill="1" applyBorder="1"/>
    <xf numFmtId="0" fontId="0" fillId="4" borderId="0" xfId="0" applyFont="1" applyFill="1"/>
    <xf numFmtId="0" fontId="10" fillId="4" borderId="1" xfId="0" applyFont="1" applyFill="1" applyBorder="1"/>
    <xf numFmtId="0" fontId="0" fillId="0" borderId="0" xfId="0" applyFont="1" applyFill="1" applyBorder="1"/>
    <xf numFmtId="0" fontId="10" fillId="0" borderId="0" xfId="0" applyFont="1" applyFill="1" applyBorder="1"/>
    <xf numFmtId="164" fontId="0" fillId="0" borderId="1" xfId="1" applyNumberFormat="1" applyFont="1" applyBorder="1"/>
    <xf numFmtId="164" fontId="11" fillId="0" borderId="1" xfId="1" applyNumberFormat="1" applyFont="1" applyBorder="1"/>
    <xf numFmtId="0" fontId="2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130F-2B7F-0C42-BDBF-E16A8A6F63D2}">
  <dimension ref="A1:G9"/>
  <sheetViews>
    <sheetView showGridLines="0" workbookViewId="0">
      <selection activeCell="A4" sqref="A4"/>
    </sheetView>
  </sheetViews>
  <sheetFormatPr baseColWidth="10" defaultRowHeight="21" x14ac:dyDescent="0.25"/>
  <cols>
    <col min="1" max="1" width="44.33203125" style="5" customWidth="1"/>
    <col min="2" max="5" width="19.6640625" style="5" customWidth="1"/>
    <col min="6" max="6" width="17.6640625" style="5" customWidth="1"/>
    <col min="7" max="7" width="17.33203125" style="5" customWidth="1"/>
    <col min="8" max="16384" width="10.83203125" style="5"/>
  </cols>
  <sheetData>
    <row r="1" spans="1:7" ht="44" x14ac:dyDescent="0.25">
      <c r="A1" s="6" t="s">
        <v>26</v>
      </c>
      <c r="B1" s="6" t="s">
        <v>5</v>
      </c>
      <c r="C1" s="6" t="s">
        <v>6</v>
      </c>
      <c r="D1" s="6" t="s">
        <v>7</v>
      </c>
      <c r="E1" s="6" t="s">
        <v>8</v>
      </c>
      <c r="F1" s="6" t="s">
        <v>24</v>
      </c>
      <c r="G1" s="6" t="s">
        <v>35</v>
      </c>
    </row>
    <row r="2" spans="1:7" ht="22" x14ac:dyDescent="0.25">
      <c r="A2" s="21" t="s">
        <v>9</v>
      </c>
      <c r="B2" s="7" t="s">
        <v>10</v>
      </c>
      <c r="C2" s="7" t="s">
        <v>10</v>
      </c>
      <c r="D2" s="7" t="s">
        <v>10</v>
      </c>
      <c r="E2" s="7" t="s">
        <v>10</v>
      </c>
      <c r="F2" s="7" t="s">
        <v>25</v>
      </c>
      <c r="G2" s="7" t="s">
        <v>10</v>
      </c>
    </row>
    <row r="3" spans="1:7" ht="22" x14ac:dyDescent="0.25">
      <c r="A3" s="21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25</v>
      </c>
      <c r="G3" s="7" t="s">
        <v>10</v>
      </c>
    </row>
    <row r="4" spans="1:7" ht="22" x14ac:dyDescent="0.25">
      <c r="A4" s="21" t="s">
        <v>16</v>
      </c>
      <c r="B4" s="7" t="s">
        <v>17</v>
      </c>
      <c r="C4" s="7" t="s">
        <v>18</v>
      </c>
      <c r="D4" s="7" t="s">
        <v>14</v>
      </c>
      <c r="E4" s="7" t="s">
        <v>19</v>
      </c>
      <c r="F4" s="7" t="s">
        <v>25</v>
      </c>
      <c r="G4" s="7" t="s">
        <v>10</v>
      </c>
    </row>
    <row r="5" spans="1:7" ht="22" x14ac:dyDescent="0.25">
      <c r="A5" s="21" t="s">
        <v>20</v>
      </c>
      <c r="B5" s="7" t="s">
        <v>21</v>
      </c>
      <c r="C5" s="7" t="s">
        <v>22</v>
      </c>
      <c r="D5" s="7" t="s">
        <v>14</v>
      </c>
      <c r="E5" s="7" t="s">
        <v>23</v>
      </c>
      <c r="F5" s="7" t="s">
        <v>25</v>
      </c>
      <c r="G5" s="7" t="s">
        <v>10</v>
      </c>
    </row>
    <row r="6" spans="1:7" x14ac:dyDescent="0.25">
      <c r="A6" s="20"/>
      <c r="B6" s="20"/>
      <c r="C6" s="20"/>
      <c r="D6" s="20"/>
      <c r="E6" s="20"/>
      <c r="F6" s="20"/>
      <c r="G6" s="22" t="s">
        <v>36</v>
      </c>
    </row>
    <row r="7" spans="1:7" x14ac:dyDescent="0.25">
      <c r="A7" s="22" t="s">
        <v>38</v>
      </c>
      <c r="B7" s="20"/>
      <c r="C7" s="20"/>
      <c r="D7" s="20"/>
      <c r="E7" s="20"/>
      <c r="F7" s="20"/>
      <c r="G7" s="20"/>
    </row>
    <row r="9" spans="1:7" x14ac:dyDescent="0.25">
      <c r="A9" s="24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837-C4AC-B147-A135-F232D9CB2244}">
  <dimension ref="A1:Z14"/>
  <sheetViews>
    <sheetView showGridLines="0" workbookViewId="0">
      <selection activeCell="J20" sqref="J20"/>
    </sheetView>
  </sheetViews>
  <sheetFormatPr baseColWidth="10" defaultRowHeight="16" outlineLevelCol="1" x14ac:dyDescent="0.2"/>
  <cols>
    <col min="1" max="1" width="17.6640625" style="1" bestFit="1" customWidth="1"/>
    <col min="2" max="2" width="37.1640625" style="1" customWidth="1"/>
    <col min="3" max="14" width="9" style="1" bestFit="1" customWidth="1" outlineLevel="1"/>
    <col min="15" max="18" width="9" style="1" bestFit="1" customWidth="1"/>
    <col min="19" max="19" width="11.5" style="1" bestFit="1" customWidth="1"/>
    <col min="20" max="20" width="7.1640625" style="1" bestFit="1" customWidth="1"/>
    <col min="21" max="21" width="6" style="1" bestFit="1" customWidth="1"/>
    <col min="22" max="22" width="7" style="1" bestFit="1" customWidth="1"/>
    <col min="23" max="23" width="6.83203125" style="1" bestFit="1" customWidth="1"/>
    <col min="24" max="24" width="6.6640625" style="1" bestFit="1" customWidth="1"/>
    <col min="25" max="25" width="7.1640625" style="1" bestFit="1" customWidth="1"/>
    <col min="26" max="26" width="7" style="1" bestFit="1" customWidth="1"/>
    <col min="27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9">
        <v>215000</v>
      </c>
      <c r="D2" s="9">
        <v>201700</v>
      </c>
      <c r="E2" s="9">
        <v>200000</v>
      </c>
      <c r="F2" s="9">
        <v>185324</v>
      </c>
      <c r="G2" s="9">
        <v>190000</v>
      </c>
      <c r="H2" s="9">
        <v>198000</v>
      </c>
      <c r="I2" s="9">
        <v>205000</v>
      </c>
      <c r="J2" s="9">
        <v>210000</v>
      </c>
      <c r="K2" s="9">
        <v>210000</v>
      </c>
      <c r="L2" s="9">
        <v>200000</v>
      </c>
      <c r="M2" s="9">
        <v>203000</v>
      </c>
      <c r="N2" s="9">
        <v>200000</v>
      </c>
      <c r="O2" s="9">
        <v>195540</v>
      </c>
      <c r="P2" s="9">
        <v>195550</v>
      </c>
      <c r="Q2" s="27">
        <v>204000</v>
      </c>
      <c r="R2" s="27">
        <v>200000</v>
      </c>
      <c r="S2" s="44">
        <v>199500</v>
      </c>
      <c r="T2" s="28">
        <v>195000</v>
      </c>
      <c r="U2" s="28"/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9">
        <v>134700</v>
      </c>
      <c r="D3" s="9">
        <v>131557</v>
      </c>
      <c r="E3" s="9">
        <v>125720</v>
      </c>
      <c r="F3" s="9">
        <v>119000</v>
      </c>
      <c r="G3" s="9">
        <v>147607</v>
      </c>
      <c r="H3" s="9">
        <v>150000</v>
      </c>
      <c r="I3" s="9">
        <v>149412</v>
      </c>
      <c r="J3" s="9">
        <v>148544</v>
      </c>
      <c r="K3" s="9">
        <v>146960</v>
      </c>
      <c r="L3" s="9">
        <v>145382</v>
      </c>
      <c r="M3" s="9">
        <v>140143</v>
      </c>
      <c r="N3" s="9">
        <v>144500</v>
      </c>
      <c r="O3" s="9">
        <v>145924</v>
      </c>
      <c r="P3" s="9">
        <v>136000</v>
      </c>
      <c r="Q3" s="27">
        <v>144410</v>
      </c>
      <c r="R3" s="27">
        <v>145742</v>
      </c>
      <c r="S3" s="44">
        <v>142500</v>
      </c>
      <c r="T3" s="28">
        <v>139012</v>
      </c>
      <c r="U3" s="28"/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9">
        <v>266890</v>
      </c>
      <c r="D4" s="9">
        <v>257100</v>
      </c>
      <c r="E4" s="9">
        <v>266270</v>
      </c>
      <c r="F4" s="9">
        <v>247400</v>
      </c>
      <c r="G4" s="9">
        <v>237500</v>
      </c>
      <c r="H4" s="9">
        <v>237500</v>
      </c>
      <c r="I4" s="9">
        <v>256211</v>
      </c>
      <c r="J4" s="9">
        <v>267000</v>
      </c>
      <c r="K4" s="9">
        <v>270800</v>
      </c>
      <c r="L4" s="9">
        <v>255000</v>
      </c>
      <c r="M4" s="9">
        <v>262500</v>
      </c>
      <c r="N4" s="9">
        <v>254000</v>
      </c>
      <c r="O4" s="9">
        <v>234224</v>
      </c>
      <c r="P4" s="9">
        <v>235475</v>
      </c>
      <c r="Q4" s="27">
        <v>247500</v>
      </c>
      <c r="R4" s="27">
        <v>245890</v>
      </c>
      <c r="S4" s="44">
        <v>243400</v>
      </c>
      <c r="T4" s="28">
        <v>243250</v>
      </c>
      <c r="U4" s="28"/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0.93813953488372093</v>
      </c>
      <c r="E5" s="14">
        <f t="shared" si="0"/>
        <v>0.93023255813953487</v>
      </c>
      <c r="F5" s="14">
        <f t="shared" si="0"/>
        <v>0.86197209302325584</v>
      </c>
      <c r="G5" s="14">
        <f t="shared" si="0"/>
        <v>0.88372093023255816</v>
      </c>
      <c r="H5" s="14">
        <f t="shared" si="0"/>
        <v>0.92093023255813955</v>
      </c>
      <c r="I5" s="14">
        <f t="shared" si="0"/>
        <v>0.95348837209302328</v>
      </c>
      <c r="J5" s="14">
        <f t="shared" si="0"/>
        <v>0.97674418604651159</v>
      </c>
      <c r="K5" s="14">
        <f t="shared" si="0"/>
        <v>0.97674418604651159</v>
      </c>
      <c r="L5" s="14">
        <f t="shared" si="0"/>
        <v>0.93023255813953487</v>
      </c>
      <c r="M5" s="14">
        <f t="shared" si="0"/>
        <v>0.94418604651162785</v>
      </c>
      <c r="N5" s="14">
        <f t="shared" ref="N5:S5" si="1">N2/$C$2</f>
        <v>0.93023255813953487</v>
      </c>
      <c r="O5" s="14">
        <f t="shared" si="1"/>
        <v>0.90948837209302325</v>
      </c>
      <c r="P5" s="14">
        <f t="shared" si="1"/>
        <v>0.90953488372093028</v>
      </c>
      <c r="Q5" s="14">
        <f t="shared" si="1"/>
        <v>0.94883720930232562</v>
      </c>
      <c r="R5" s="14">
        <f t="shared" si="1"/>
        <v>0.93023255813953487</v>
      </c>
      <c r="S5" s="14">
        <f t="shared" si="1"/>
        <v>0.9279069767441861</v>
      </c>
      <c r="T5" s="14">
        <f t="shared" ref="T5" si="2">T2/$C$2</f>
        <v>0.90697674418604646</v>
      </c>
      <c r="U5" s="28"/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0.62651162790697679</v>
      </c>
      <c r="D6" s="14">
        <f t="shared" si="0"/>
        <v>0.61189302325581396</v>
      </c>
      <c r="E6" s="14">
        <f t="shared" si="0"/>
        <v>0.58474418604651168</v>
      </c>
      <c r="F6" s="14">
        <f t="shared" si="0"/>
        <v>0.55348837209302326</v>
      </c>
      <c r="G6" s="14">
        <f t="shared" si="0"/>
        <v>0.68654418604651157</v>
      </c>
      <c r="H6" s="14">
        <f t="shared" si="0"/>
        <v>0.69767441860465118</v>
      </c>
      <c r="I6" s="14">
        <f t="shared" si="0"/>
        <v>0.69493953488372096</v>
      </c>
      <c r="J6" s="14">
        <f t="shared" si="0"/>
        <v>0.6909023255813953</v>
      </c>
      <c r="K6" s="14">
        <f t="shared" si="0"/>
        <v>0.68353488372093019</v>
      </c>
      <c r="L6" s="14">
        <f t="shared" si="0"/>
        <v>0.67619534883720933</v>
      </c>
      <c r="M6" s="14">
        <f t="shared" si="0"/>
        <v>0.6518279069767442</v>
      </c>
      <c r="N6" s="14">
        <f t="shared" si="0"/>
        <v>0.67209302325581399</v>
      </c>
      <c r="O6" s="14">
        <f t="shared" ref="O6:P6" si="3">O3/$C$2</f>
        <v>0.67871627906976739</v>
      </c>
      <c r="P6" s="14">
        <f t="shared" si="3"/>
        <v>0.63255813953488371</v>
      </c>
      <c r="Q6" s="14">
        <f t="shared" ref="Q6:R6" si="4">Q3/$C$2</f>
        <v>0.67167441860465116</v>
      </c>
      <c r="R6" s="14">
        <f t="shared" si="4"/>
        <v>0.67786976744186045</v>
      </c>
      <c r="S6" s="14">
        <f t="shared" ref="S6:T6" si="5">S3/$C$2</f>
        <v>0.66279069767441856</v>
      </c>
      <c r="T6" s="14">
        <f t="shared" si="5"/>
        <v>0.64656744186046511</v>
      </c>
      <c r="U6" s="28"/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1.2413488372093022</v>
      </c>
      <c r="D7" s="14">
        <f t="shared" si="0"/>
        <v>1.1958139534883721</v>
      </c>
      <c r="E7" s="14">
        <f t="shared" si="0"/>
        <v>1.2384651162790699</v>
      </c>
      <c r="F7" s="14">
        <f t="shared" si="0"/>
        <v>1.1506976744186046</v>
      </c>
      <c r="G7" s="14">
        <f t="shared" si="0"/>
        <v>1.1046511627906976</v>
      </c>
      <c r="H7" s="14">
        <f t="shared" si="0"/>
        <v>1.1046511627906976</v>
      </c>
      <c r="I7" s="14">
        <f t="shared" si="0"/>
        <v>1.1916790697674418</v>
      </c>
      <c r="J7" s="14">
        <f t="shared" si="0"/>
        <v>1.241860465116279</v>
      </c>
      <c r="K7" s="14">
        <f t="shared" si="0"/>
        <v>1.2595348837209301</v>
      </c>
      <c r="L7" s="14">
        <f t="shared" si="0"/>
        <v>1.1860465116279071</v>
      </c>
      <c r="M7" s="14">
        <f t="shared" si="0"/>
        <v>1.2209302325581395</v>
      </c>
      <c r="N7" s="14">
        <f t="shared" si="0"/>
        <v>1.1813953488372093</v>
      </c>
      <c r="O7" s="14">
        <f t="shared" ref="O7:P7" si="6">O4/$C$2</f>
        <v>1.089413953488372</v>
      </c>
      <c r="P7" s="14">
        <f t="shared" si="6"/>
        <v>1.0952325581395348</v>
      </c>
      <c r="Q7" s="14">
        <f t="shared" ref="Q7:R7" si="7">Q4/$C$2</f>
        <v>1.1511627906976745</v>
      </c>
      <c r="R7" s="14">
        <f t="shared" si="7"/>
        <v>1.1436744186046512</v>
      </c>
      <c r="S7" s="14">
        <f t="shared" ref="S7:T7" si="8">S4/$C$2</f>
        <v>1.132093023255814</v>
      </c>
      <c r="T7" s="14">
        <f t="shared" si="8"/>
        <v>1.1313953488372093</v>
      </c>
      <c r="U7" s="28"/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10">
        <v>0.73069999999999991</v>
      </c>
      <c r="D9" s="10">
        <v>0.70450000000000002</v>
      </c>
      <c r="E9" s="10">
        <v>0.74450000000000005</v>
      </c>
      <c r="F9" s="10">
        <v>0.71939999999999993</v>
      </c>
      <c r="G9" s="10">
        <v>0.66180000000000005</v>
      </c>
      <c r="H9" s="10">
        <v>0.67110000000000003</v>
      </c>
      <c r="I9" s="10">
        <v>0.72519999999999996</v>
      </c>
      <c r="J9" s="10">
        <v>0.76569999999999994</v>
      </c>
      <c r="K9" s="10">
        <v>0.76489999999999991</v>
      </c>
      <c r="L9" s="10">
        <v>0.77769999999999995</v>
      </c>
      <c r="M9" s="10">
        <v>0.77900000000000003</v>
      </c>
      <c r="N9" s="10">
        <v>0.76249999999999996</v>
      </c>
      <c r="O9" s="10">
        <v>0.8</v>
      </c>
      <c r="P9" s="10">
        <v>0.79</v>
      </c>
      <c r="Q9" s="29">
        <v>0.77</v>
      </c>
      <c r="R9" s="29">
        <v>0.75</v>
      </c>
      <c r="S9" s="29">
        <v>0.73</v>
      </c>
      <c r="T9" s="29">
        <v>0.73</v>
      </c>
      <c r="U9" s="28"/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10">
        <v>0.2666</v>
      </c>
      <c r="D10" s="10">
        <v>0.28989999999999999</v>
      </c>
      <c r="E10" s="10">
        <v>0.25180000000000002</v>
      </c>
      <c r="F10" s="10">
        <v>0.26350000000000001</v>
      </c>
      <c r="G10" s="10">
        <v>0.28839999999999999</v>
      </c>
      <c r="H10" s="10">
        <v>0.28120000000000001</v>
      </c>
      <c r="I10" s="10">
        <v>0.2462</v>
      </c>
      <c r="J10" s="10">
        <v>0.2208</v>
      </c>
      <c r="K10" s="10">
        <v>0.2175</v>
      </c>
      <c r="L10" s="10">
        <v>0.20579999999999998</v>
      </c>
      <c r="M10" s="10">
        <v>0.20100000000000001</v>
      </c>
      <c r="N10" s="10">
        <v>0.20610000000000001</v>
      </c>
      <c r="O10" s="10">
        <v>0.18</v>
      </c>
      <c r="P10" s="10">
        <v>0.19</v>
      </c>
      <c r="Q10" s="29">
        <v>0.21</v>
      </c>
      <c r="R10" s="29">
        <v>0.22</v>
      </c>
      <c r="S10" s="29">
        <v>0.25</v>
      </c>
      <c r="T10" s="29">
        <v>0.25</v>
      </c>
      <c r="U10" s="28"/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10">
        <v>2.7000000000000001E-3</v>
      </c>
      <c r="D11" s="10">
        <v>5.6000000000000008E-3</v>
      </c>
      <c r="E11" s="10">
        <v>3.7000000000000002E-3</v>
      </c>
      <c r="F11" s="10">
        <v>1.7100000000000001E-2</v>
      </c>
      <c r="G11" s="10">
        <v>4.9800000000000004E-2</v>
      </c>
      <c r="H11" s="10">
        <v>4.7699999999999992E-2</v>
      </c>
      <c r="I11" s="10">
        <v>2.86E-2</v>
      </c>
      <c r="J11" s="10">
        <v>1.3600000000000001E-2</v>
      </c>
      <c r="K11" s="10">
        <v>1.7500000000000002E-2</v>
      </c>
      <c r="L11" s="10">
        <v>1.6500000000000001E-2</v>
      </c>
      <c r="M11" s="10">
        <v>0.02</v>
      </c>
      <c r="N11" s="10">
        <v>3.1400000000000004E-2</v>
      </c>
      <c r="O11" s="10">
        <v>0.02</v>
      </c>
      <c r="P11" s="10">
        <v>0.02</v>
      </c>
      <c r="Q11" s="29">
        <v>0.02</v>
      </c>
      <c r="R11" s="29">
        <v>0.03</v>
      </c>
      <c r="S11" s="29">
        <v>0.02</v>
      </c>
      <c r="T11" s="29">
        <v>0.02</v>
      </c>
      <c r="U11" s="28"/>
      <c r="V11" s="28"/>
      <c r="W11" s="28"/>
      <c r="X11" s="28"/>
      <c r="Y11" s="28"/>
      <c r="Z11" s="28"/>
    </row>
    <row r="12" spans="1:26" ht="34" x14ac:dyDescent="0.2">
      <c r="A12" s="48"/>
      <c r="B12" s="2" t="s">
        <v>28</v>
      </c>
      <c r="C12" s="8">
        <v>0.1308</v>
      </c>
      <c r="D12" s="8">
        <v>0.14429999999999998</v>
      </c>
      <c r="E12" s="8">
        <v>0.13059999999999999</v>
      </c>
      <c r="F12" s="8">
        <v>0.1714</v>
      </c>
      <c r="G12" s="8">
        <v>0.1598</v>
      </c>
      <c r="H12" s="8">
        <v>0.16539999999999999</v>
      </c>
      <c r="I12" s="8">
        <v>0.16390000000000002</v>
      </c>
      <c r="J12" s="8">
        <v>0.1653</v>
      </c>
      <c r="K12" s="8">
        <v>0.161</v>
      </c>
      <c r="L12" s="8">
        <v>0.17319999999999999</v>
      </c>
      <c r="M12" s="8">
        <v>0.17249999999999999</v>
      </c>
      <c r="N12" s="8">
        <v>0.182</v>
      </c>
      <c r="O12" s="8">
        <v>0.19</v>
      </c>
      <c r="P12" s="8">
        <v>0.19</v>
      </c>
      <c r="Q12" s="29">
        <v>0.18</v>
      </c>
      <c r="R12" s="29">
        <v>0.17</v>
      </c>
      <c r="S12" s="29">
        <v>0.16</v>
      </c>
      <c r="T12" s="29">
        <v>0.15</v>
      </c>
      <c r="U12" s="28"/>
      <c r="V12" s="28"/>
      <c r="W12" s="28"/>
      <c r="X12" s="28"/>
      <c r="Y12" s="28"/>
      <c r="Z12" s="28"/>
    </row>
    <row r="14" spans="1:26" x14ac:dyDescent="0.2">
      <c r="A14" s="1" t="s">
        <v>32</v>
      </c>
    </row>
  </sheetData>
  <mergeCells count="4">
    <mergeCell ref="A1:B1"/>
    <mergeCell ref="A2:A4"/>
    <mergeCell ref="A9:A12"/>
    <mergeCell ref="A5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C03B7-FC6E-6947-9F4C-421C01C1E518}">
  <dimension ref="A1:Z20"/>
  <sheetViews>
    <sheetView showGridLines="0" topLeftCell="C1" workbookViewId="0">
      <selection activeCell="T9" sqref="T9:T10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9" width="11.1640625" style="1" bestFit="1" customWidth="1"/>
    <col min="20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225000</v>
      </c>
      <c r="D2" s="18">
        <v>213750</v>
      </c>
      <c r="E2" s="18">
        <v>225000</v>
      </c>
      <c r="F2" s="18">
        <v>210000</v>
      </c>
      <c r="G2" s="18">
        <v>219000</v>
      </c>
      <c r="H2" s="18">
        <v>205000</v>
      </c>
      <c r="I2" s="18">
        <v>216000</v>
      </c>
      <c r="J2" s="18">
        <v>216000</v>
      </c>
      <c r="K2" s="18">
        <v>211500</v>
      </c>
      <c r="L2" s="18">
        <v>211000</v>
      </c>
      <c r="M2" s="18">
        <v>212500</v>
      </c>
      <c r="N2" s="18">
        <v>211500</v>
      </c>
      <c r="O2" s="18">
        <v>205000</v>
      </c>
      <c r="P2" s="18">
        <v>207000</v>
      </c>
      <c r="Q2" s="45">
        <v>212500</v>
      </c>
      <c r="R2" s="45">
        <v>215000</v>
      </c>
      <c r="S2" s="45">
        <v>210850</v>
      </c>
      <c r="T2" s="28">
        <v>216000</v>
      </c>
      <c r="U2" s="28"/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139184</v>
      </c>
      <c r="D3" s="18">
        <v>136047</v>
      </c>
      <c r="E3" s="18">
        <v>134700</v>
      </c>
      <c r="F3" s="18">
        <v>148000</v>
      </c>
      <c r="G3" s="18">
        <v>180000</v>
      </c>
      <c r="H3" s="18">
        <v>181333</v>
      </c>
      <c r="I3" s="18">
        <v>188250</v>
      </c>
      <c r="J3" s="18">
        <v>179600</v>
      </c>
      <c r="K3" s="18">
        <v>174700</v>
      </c>
      <c r="L3" s="18">
        <v>178500</v>
      </c>
      <c r="M3" s="18">
        <v>175600</v>
      </c>
      <c r="N3" s="18">
        <v>180000</v>
      </c>
      <c r="O3" s="18">
        <v>175000</v>
      </c>
      <c r="P3" s="18">
        <v>170000</v>
      </c>
      <c r="Q3" s="18">
        <v>170768</v>
      </c>
      <c r="R3" s="18">
        <v>170382</v>
      </c>
      <c r="S3" s="18">
        <v>174880</v>
      </c>
      <c r="T3" s="28">
        <v>175100</v>
      </c>
      <c r="U3" s="28"/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264411</v>
      </c>
      <c r="D4" s="18">
        <v>256915</v>
      </c>
      <c r="E4" s="18">
        <v>277645</v>
      </c>
      <c r="F4" s="18">
        <v>256000</v>
      </c>
      <c r="G4" s="18">
        <v>247399</v>
      </c>
      <c r="H4" s="18">
        <v>235401</v>
      </c>
      <c r="I4" s="18">
        <v>258685</v>
      </c>
      <c r="J4" s="18">
        <v>261800</v>
      </c>
      <c r="K4" s="18">
        <v>250000</v>
      </c>
      <c r="L4" s="18">
        <v>250000</v>
      </c>
      <c r="M4" s="18">
        <v>260000</v>
      </c>
      <c r="N4" s="18">
        <v>252870</v>
      </c>
      <c r="O4" s="18">
        <v>230555</v>
      </c>
      <c r="P4" s="18">
        <v>237500</v>
      </c>
      <c r="Q4" s="18">
        <v>242300</v>
      </c>
      <c r="R4" s="18">
        <v>247000</v>
      </c>
      <c r="S4" s="18">
        <v>253764</v>
      </c>
      <c r="T4" s="28">
        <v>261290</v>
      </c>
      <c r="U4" s="28"/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0.95</v>
      </c>
      <c r="E5" s="14">
        <f t="shared" si="0"/>
        <v>1</v>
      </c>
      <c r="F5" s="14">
        <f t="shared" si="0"/>
        <v>0.93333333333333335</v>
      </c>
      <c r="G5" s="14">
        <f t="shared" si="0"/>
        <v>0.97333333333333338</v>
      </c>
      <c r="H5" s="14">
        <f t="shared" si="0"/>
        <v>0.91111111111111109</v>
      </c>
      <c r="I5" s="14">
        <f t="shared" si="0"/>
        <v>0.96</v>
      </c>
      <c r="J5" s="14">
        <f t="shared" si="0"/>
        <v>0.96</v>
      </c>
      <c r="K5" s="14">
        <f t="shared" si="0"/>
        <v>0.94</v>
      </c>
      <c r="L5" s="14">
        <f t="shared" si="0"/>
        <v>0.93777777777777782</v>
      </c>
      <c r="M5" s="14">
        <f t="shared" si="0"/>
        <v>0.94444444444444442</v>
      </c>
      <c r="N5" s="14">
        <f t="shared" ref="N5:S5" si="1">N2/$C$2</f>
        <v>0.94</v>
      </c>
      <c r="O5" s="14">
        <f t="shared" si="1"/>
        <v>0.91111111111111109</v>
      </c>
      <c r="P5" s="14">
        <f t="shared" si="1"/>
        <v>0.92</v>
      </c>
      <c r="Q5" s="14">
        <f t="shared" si="1"/>
        <v>0.94444444444444442</v>
      </c>
      <c r="R5" s="14">
        <f t="shared" si="1"/>
        <v>0.9555555555555556</v>
      </c>
      <c r="S5" s="14">
        <f t="shared" si="1"/>
        <v>0.93711111111111112</v>
      </c>
      <c r="T5" s="14">
        <f t="shared" ref="T5" si="2">T2/$C$2</f>
        <v>0.96</v>
      </c>
      <c r="U5" s="28"/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0.61859555555555557</v>
      </c>
      <c r="D6" s="14">
        <f t="shared" si="0"/>
        <v>0.60465333333333338</v>
      </c>
      <c r="E6" s="14">
        <f t="shared" si="0"/>
        <v>0.59866666666666668</v>
      </c>
      <c r="F6" s="14">
        <f t="shared" si="0"/>
        <v>0.65777777777777779</v>
      </c>
      <c r="G6" s="14">
        <f t="shared" si="0"/>
        <v>0.8</v>
      </c>
      <c r="H6" s="14">
        <f t="shared" si="0"/>
        <v>0.80592444444444444</v>
      </c>
      <c r="I6" s="14">
        <f t="shared" si="0"/>
        <v>0.83666666666666667</v>
      </c>
      <c r="J6" s="14">
        <f t="shared" si="0"/>
        <v>0.79822222222222228</v>
      </c>
      <c r="K6" s="14">
        <f t="shared" si="0"/>
        <v>0.77644444444444449</v>
      </c>
      <c r="L6" s="14">
        <f t="shared" si="0"/>
        <v>0.79333333333333333</v>
      </c>
      <c r="M6" s="14">
        <f t="shared" si="0"/>
        <v>0.7804444444444445</v>
      </c>
      <c r="N6" s="14">
        <f t="shared" si="0"/>
        <v>0.8</v>
      </c>
      <c r="O6" s="14">
        <f t="shared" ref="O6:P6" si="3">O3/$C$2</f>
        <v>0.77777777777777779</v>
      </c>
      <c r="P6" s="14">
        <f t="shared" si="3"/>
        <v>0.75555555555555554</v>
      </c>
      <c r="Q6" s="14">
        <f t="shared" ref="Q6:R6" si="4">Q3/$C$2</f>
        <v>0.75896888888888892</v>
      </c>
      <c r="R6" s="14">
        <f t="shared" si="4"/>
        <v>0.75725333333333333</v>
      </c>
      <c r="S6" s="14">
        <f t="shared" ref="S6:T6" si="5">S3/$C$2</f>
        <v>0.7772444444444444</v>
      </c>
      <c r="T6" s="14">
        <f t="shared" si="5"/>
        <v>0.77822222222222226</v>
      </c>
      <c r="U6" s="28"/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1.17516</v>
      </c>
      <c r="D7" s="14">
        <f t="shared" si="0"/>
        <v>1.1418444444444444</v>
      </c>
      <c r="E7" s="14">
        <f t="shared" si="0"/>
        <v>1.2339777777777778</v>
      </c>
      <c r="F7" s="14">
        <f t="shared" si="0"/>
        <v>1.1377777777777778</v>
      </c>
      <c r="G7" s="14">
        <f t="shared" si="0"/>
        <v>1.0995511111111111</v>
      </c>
      <c r="H7" s="14">
        <f t="shared" si="0"/>
        <v>1.0462266666666666</v>
      </c>
      <c r="I7" s="14">
        <f t="shared" si="0"/>
        <v>1.1497111111111111</v>
      </c>
      <c r="J7" s="14">
        <f t="shared" si="0"/>
        <v>1.1635555555555555</v>
      </c>
      <c r="K7" s="14">
        <f t="shared" si="0"/>
        <v>1.1111111111111112</v>
      </c>
      <c r="L7" s="14">
        <f t="shared" si="0"/>
        <v>1.1111111111111112</v>
      </c>
      <c r="M7" s="14">
        <f t="shared" si="0"/>
        <v>1.1555555555555554</v>
      </c>
      <c r="N7" s="14">
        <f t="shared" si="0"/>
        <v>1.1238666666666666</v>
      </c>
      <c r="O7" s="14">
        <f t="shared" ref="O7:P7" si="6">O4/$C$2</f>
        <v>1.024688888888889</v>
      </c>
      <c r="P7" s="14">
        <f t="shared" si="6"/>
        <v>1.0555555555555556</v>
      </c>
      <c r="Q7" s="14">
        <f t="shared" ref="Q7:R7" si="7">Q4/$C$2</f>
        <v>1.0768888888888888</v>
      </c>
      <c r="R7" s="14">
        <f t="shared" si="7"/>
        <v>1.0977777777777777</v>
      </c>
      <c r="S7" s="14">
        <f t="shared" ref="S7:T7" si="8">S4/$C$2</f>
        <v>1.12784</v>
      </c>
      <c r="T7" s="14">
        <f t="shared" si="8"/>
        <v>1.1612888888888888</v>
      </c>
      <c r="U7" s="28"/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0.72370000000000001</v>
      </c>
      <c r="D9" s="8">
        <v>0.70790000000000008</v>
      </c>
      <c r="E9" s="8">
        <v>0.7278</v>
      </c>
      <c r="F9" s="8">
        <v>0.63900000000000001</v>
      </c>
      <c r="G9" s="8">
        <v>0.59130000000000005</v>
      </c>
      <c r="H9" s="8">
        <v>0.63739999999999997</v>
      </c>
      <c r="I9" s="8">
        <v>0.72040000000000004</v>
      </c>
      <c r="J9" s="8">
        <v>0.78650000000000009</v>
      </c>
      <c r="K9" s="8">
        <v>0.80370000000000008</v>
      </c>
      <c r="L9" s="8">
        <v>0.81110000000000004</v>
      </c>
      <c r="M9" s="8">
        <v>0.82450000000000001</v>
      </c>
      <c r="N9" s="8">
        <v>0.80069999999999997</v>
      </c>
      <c r="O9" s="8">
        <v>0.86</v>
      </c>
      <c r="P9" s="8">
        <v>0.86</v>
      </c>
      <c r="Q9" s="35">
        <v>0.86</v>
      </c>
      <c r="R9" s="35">
        <v>0.81</v>
      </c>
      <c r="S9" s="35">
        <v>0.75</v>
      </c>
      <c r="T9" s="29">
        <v>0.72</v>
      </c>
      <c r="U9" s="28"/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0.27629999999999999</v>
      </c>
      <c r="D10" s="8">
        <v>0.2908</v>
      </c>
      <c r="E10" s="8">
        <v>0.27140000000000003</v>
      </c>
      <c r="F10" s="8">
        <v>0.35100000000000003</v>
      </c>
      <c r="G10" s="8">
        <v>0.35149999999999998</v>
      </c>
      <c r="H10" s="8">
        <v>0.30459999999999998</v>
      </c>
      <c r="I10" s="8">
        <v>0.2457</v>
      </c>
      <c r="J10" s="8">
        <v>0.20379999999999998</v>
      </c>
      <c r="K10" s="8">
        <v>0.18789999999999998</v>
      </c>
      <c r="L10" s="8">
        <v>0.17910000000000001</v>
      </c>
      <c r="M10" s="8">
        <v>0.16750000000000001</v>
      </c>
      <c r="N10" s="8">
        <v>0.19120000000000001</v>
      </c>
      <c r="O10" s="8">
        <v>0.13</v>
      </c>
      <c r="P10" s="8">
        <v>0.13</v>
      </c>
      <c r="Q10" s="35">
        <v>0.14000000000000001</v>
      </c>
      <c r="R10" s="35">
        <v>0.18</v>
      </c>
      <c r="S10" s="35">
        <v>0.24</v>
      </c>
      <c r="T10" s="29">
        <v>0.27</v>
      </c>
      <c r="U10" s="28"/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0</v>
      </c>
      <c r="D11" s="8">
        <v>1.2999999999999999E-3</v>
      </c>
      <c r="E11" s="8">
        <v>8.9999999999999998E-4</v>
      </c>
      <c r="F11" s="8">
        <v>0.01</v>
      </c>
      <c r="G11" s="8">
        <v>5.7200000000000001E-2</v>
      </c>
      <c r="H11" s="8">
        <v>5.7999999999999996E-2</v>
      </c>
      <c r="I11" s="8">
        <v>3.3799999999999997E-2</v>
      </c>
      <c r="J11" s="8">
        <v>9.7000000000000003E-3</v>
      </c>
      <c r="K11" s="8">
        <v>8.3999999999999995E-3</v>
      </c>
      <c r="L11" s="8">
        <v>9.7000000000000003E-3</v>
      </c>
      <c r="M11" s="8">
        <v>8.1000000000000013E-3</v>
      </c>
      <c r="N11" s="8">
        <v>8.1000000000000013E-3</v>
      </c>
      <c r="O11" s="8">
        <v>0.01</v>
      </c>
      <c r="P11" s="8">
        <v>0.01</v>
      </c>
      <c r="Q11" s="35">
        <v>0.01</v>
      </c>
      <c r="R11" s="35">
        <v>0.01</v>
      </c>
      <c r="S11" s="35">
        <v>0.01</v>
      </c>
      <c r="T11" s="29">
        <v>0</v>
      </c>
      <c r="U11" s="28"/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0.10730000000000001</v>
      </c>
      <c r="D12" s="19">
        <v>8.7499999999999994E-2</v>
      </c>
      <c r="E12" s="19">
        <v>9.8100000000000007E-2</v>
      </c>
      <c r="F12" s="19">
        <v>0.15770000000000001</v>
      </c>
      <c r="G12" s="19">
        <v>0.1401</v>
      </c>
      <c r="H12" s="19">
        <v>0.1351</v>
      </c>
      <c r="I12" s="19">
        <v>0.1353</v>
      </c>
      <c r="J12" s="19">
        <v>0.14760000000000001</v>
      </c>
      <c r="K12" s="19">
        <v>0.1298</v>
      </c>
      <c r="L12" s="19">
        <v>0.14779999999999999</v>
      </c>
      <c r="M12" s="19">
        <v>0.14019999999999999</v>
      </c>
      <c r="N12" s="19">
        <v>0.15010000000000001</v>
      </c>
      <c r="O12" s="19">
        <v>0.16</v>
      </c>
      <c r="P12" s="19">
        <v>0.15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  <row r="17" spans="16:19" x14ac:dyDescent="0.2">
      <c r="P17" s="16"/>
      <c r="Q17" s="17"/>
      <c r="R17" s="17"/>
      <c r="S17" s="17"/>
    </row>
    <row r="18" spans="16:19" x14ac:dyDescent="0.2">
      <c r="P18" s="16"/>
      <c r="Q18" s="17"/>
      <c r="R18" s="17"/>
      <c r="S18" s="17"/>
    </row>
    <row r="19" spans="16:19" x14ac:dyDescent="0.2">
      <c r="P19" s="16"/>
      <c r="Q19" s="17"/>
      <c r="R19" s="17"/>
      <c r="S19" s="17"/>
    </row>
    <row r="20" spans="16:19" x14ac:dyDescent="0.2">
      <c r="P20" s="16"/>
      <c r="Q20" s="17"/>
      <c r="R20" s="17"/>
      <c r="S20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C8A8-105C-3947-8A3A-4A2B1D91AE15}">
  <dimension ref="A1:Z17"/>
  <sheetViews>
    <sheetView showGridLines="0" workbookViewId="0">
      <selection activeCell="T9" sqref="T9:T11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7" width="8.6640625" style="1" bestFit="1" customWidth="1"/>
    <col min="18" max="18" width="7.1640625" style="1" bestFit="1" customWidth="1"/>
    <col min="19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193826</v>
      </c>
      <c r="D2" s="18">
        <v>187000</v>
      </c>
      <c r="E2" s="18">
        <v>191250</v>
      </c>
      <c r="F2" s="18">
        <v>185000</v>
      </c>
      <c r="G2" s="18">
        <v>174000</v>
      </c>
      <c r="H2" s="18">
        <v>185000</v>
      </c>
      <c r="I2" s="18">
        <v>189000</v>
      </c>
      <c r="J2" s="18">
        <v>193000</v>
      </c>
      <c r="K2" s="18">
        <v>190000</v>
      </c>
      <c r="L2" s="18">
        <v>185000</v>
      </c>
      <c r="M2" s="18">
        <v>195000</v>
      </c>
      <c r="N2" s="18">
        <v>183000</v>
      </c>
      <c r="O2" s="18">
        <v>192065</v>
      </c>
      <c r="P2" s="18">
        <v>188000</v>
      </c>
      <c r="Q2" s="36">
        <v>195000</v>
      </c>
      <c r="R2" s="33">
        <v>193000</v>
      </c>
      <c r="S2" s="33">
        <v>195000</v>
      </c>
      <c r="T2" s="28">
        <v>188500</v>
      </c>
      <c r="U2" s="28"/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115500</v>
      </c>
      <c r="D3" s="18">
        <v>111369</v>
      </c>
      <c r="E3" s="18">
        <v>112000</v>
      </c>
      <c r="F3" s="18">
        <v>112000</v>
      </c>
      <c r="G3" s="18">
        <v>118276</v>
      </c>
      <c r="H3" s="18">
        <v>119116</v>
      </c>
      <c r="I3" s="18">
        <v>116480</v>
      </c>
      <c r="J3" s="18">
        <v>118387</v>
      </c>
      <c r="K3" s="18">
        <v>121748</v>
      </c>
      <c r="L3" s="18">
        <v>115640</v>
      </c>
      <c r="M3" s="18">
        <v>116184</v>
      </c>
      <c r="N3" s="18">
        <v>120407</v>
      </c>
      <c r="O3" s="18">
        <v>114565</v>
      </c>
      <c r="P3" s="18">
        <v>112100</v>
      </c>
      <c r="Q3" s="33">
        <v>112070</v>
      </c>
      <c r="R3" s="34">
        <v>113915</v>
      </c>
      <c r="S3" s="34">
        <v>109792</v>
      </c>
      <c r="T3" s="28">
        <v>115940</v>
      </c>
      <c r="U3" s="28"/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254011</v>
      </c>
      <c r="D4" s="18">
        <v>252085</v>
      </c>
      <c r="E4" s="18">
        <v>261000</v>
      </c>
      <c r="F4" s="18">
        <v>247745</v>
      </c>
      <c r="G4" s="18">
        <v>234600</v>
      </c>
      <c r="H4" s="18">
        <v>239200</v>
      </c>
      <c r="I4" s="18">
        <v>241606</v>
      </c>
      <c r="J4" s="18">
        <v>253998</v>
      </c>
      <c r="K4" s="18">
        <v>256900</v>
      </c>
      <c r="L4" s="18">
        <v>243800</v>
      </c>
      <c r="M4" s="18">
        <v>257700</v>
      </c>
      <c r="N4" s="18">
        <v>246550</v>
      </c>
      <c r="O4" s="18">
        <v>247800</v>
      </c>
      <c r="P4" s="18">
        <v>247500</v>
      </c>
      <c r="Q4" s="34">
        <v>255300</v>
      </c>
      <c r="R4" s="34">
        <v>257500</v>
      </c>
      <c r="S4" s="34">
        <v>251200</v>
      </c>
      <c r="T4" s="28">
        <v>254900</v>
      </c>
      <c r="U4" s="28"/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0.9647828464705458</v>
      </c>
      <c r="E5" s="14">
        <f t="shared" si="0"/>
        <v>0.98670972934487633</v>
      </c>
      <c r="F5" s="14">
        <f t="shared" si="0"/>
        <v>0.95446431335321369</v>
      </c>
      <c r="G5" s="14">
        <f t="shared" si="0"/>
        <v>0.89771238120788743</v>
      </c>
      <c r="H5" s="14">
        <f t="shared" si="0"/>
        <v>0.95446431335321369</v>
      </c>
      <c r="I5" s="14">
        <f t="shared" si="0"/>
        <v>0.97510137958787779</v>
      </c>
      <c r="J5" s="14">
        <f t="shared" si="0"/>
        <v>0.9957384458225419</v>
      </c>
      <c r="K5" s="14">
        <f t="shared" si="0"/>
        <v>0.98026064614654385</v>
      </c>
      <c r="L5" s="14">
        <f t="shared" si="0"/>
        <v>0.95446431335321369</v>
      </c>
      <c r="M5" s="14">
        <f t="shared" si="0"/>
        <v>1.0060569789398739</v>
      </c>
      <c r="N5" s="14">
        <f t="shared" ref="N5:S5" si="1">N2/$C$2</f>
        <v>0.94414578023588169</v>
      </c>
      <c r="O5" s="14">
        <f t="shared" si="1"/>
        <v>0.99091453159018916</v>
      </c>
      <c r="P5" s="14">
        <f t="shared" si="1"/>
        <v>0.96994211302921174</v>
      </c>
      <c r="Q5" s="14">
        <f t="shared" si="1"/>
        <v>1.0060569789398739</v>
      </c>
      <c r="R5" s="14">
        <f t="shared" si="1"/>
        <v>0.9957384458225419</v>
      </c>
      <c r="S5" s="14">
        <f t="shared" si="1"/>
        <v>1.0060569789398739</v>
      </c>
      <c r="T5" s="14">
        <f t="shared" ref="T5" si="2">T2/$C$2</f>
        <v>0.97252174630854482</v>
      </c>
      <c r="U5" s="28"/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0.59589528752592535</v>
      </c>
      <c r="D6" s="14">
        <f t="shared" si="0"/>
        <v>0.57458235737207597</v>
      </c>
      <c r="E6" s="14">
        <f t="shared" si="0"/>
        <v>0.57783785457059422</v>
      </c>
      <c r="F6" s="14">
        <f t="shared" si="0"/>
        <v>0.57783785457059422</v>
      </c>
      <c r="G6" s="14">
        <f t="shared" si="0"/>
        <v>0.61021741149278219</v>
      </c>
      <c r="H6" s="14">
        <f t="shared" si="0"/>
        <v>0.6145511954020616</v>
      </c>
      <c r="I6" s="14">
        <f t="shared" si="0"/>
        <v>0.60095136875341804</v>
      </c>
      <c r="J6" s="14">
        <f t="shared" si="0"/>
        <v>0.6107900900807941</v>
      </c>
      <c r="K6" s="14">
        <f t="shared" si="0"/>
        <v>0.6281303849844706</v>
      </c>
      <c r="L6" s="14">
        <f t="shared" si="0"/>
        <v>0.59661758484413852</v>
      </c>
      <c r="M6" s="14">
        <f t="shared" si="0"/>
        <v>0.59942422585205291</v>
      </c>
      <c r="N6" s="14">
        <f t="shared" si="0"/>
        <v>0.62121180852929947</v>
      </c>
      <c r="O6" s="14">
        <f t="shared" ref="O6:P6" si="3">O3/$C$2</f>
        <v>0.59107137329357262</v>
      </c>
      <c r="P6" s="14">
        <f t="shared" si="3"/>
        <v>0.57835378122646086</v>
      </c>
      <c r="Q6" s="14">
        <f t="shared" ref="Q6:R6" si="4">Q3/$C$2</f>
        <v>0.57819900322970086</v>
      </c>
      <c r="R6" s="14">
        <f t="shared" si="4"/>
        <v>0.58771785003043964</v>
      </c>
      <c r="S6" s="14">
        <f t="shared" ref="S6:T6" si="5">S3/$C$2</f>
        <v>0.56644619400905971</v>
      </c>
      <c r="T6" s="14">
        <f t="shared" si="5"/>
        <v>0.59816536481173832</v>
      </c>
      <c r="U6" s="28"/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1.3105104578333144</v>
      </c>
      <c r="D7" s="14">
        <f t="shared" si="0"/>
        <v>1.3005737104413237</v>
      </c>
      <c r="E7" s="14">
        <f t="shared" si="0"/>
        <v>1.3465685718118312</v>
      </c>
      <c r="F7" s="14">
        <f t="shared" si="0"/>
        <v>1.2781824935767132</v>
      </c>
      <c r="G7" s="14">
        <f t="shared" si="0"/>
        <v>1.2103639346630484</v>
      </c>
      <c r="H7" s="14">
        <f t="shared" si="0"/>
        <v>1.234096560832912</v>
      </c>
      <c r="I7" s="14">
        <f t="shared" si="0"/>
        <v>1.2465097561730625</v>
      </c>
      <c r="J7" s="14">
        <f t="shared" si="0"/>
        <v>1.3104433873680517</v>
      </c>
      <c r="K7" s="14">
        <f t="shared" si="0"/>
        <v>1.3254155789213005</v>
      </c>
      <c r="L7" s="14">
        <f t="shared" si="0"/>
        <v>1.2578291870027758</v>
      </c>
      <c r="M7" s="14">
        <f t="shared" si="0"/>
        <v>1.3295429921682334</v>
      </c>
      <c r="N7" s="14">
        <f t="shared" si="0"/>
        <v>1.2720171700391072</v>
      </c>
      <c r="O7" s="14">
        <f t="shared" ref="O7:P7" si="6">O4/$C$2</f>
        <v>1.2784662532374398</v>
      </c>
      <c r="P7" s="14">
        <f t="shared" si="6"/>
        <v>1.27691847326984</v>
      </c>
      <c r="Q7" s="14">
        <f t="shared" ref="Q7:R7" si="7">Q4/$C$2</f>
        <v>1.3171607524274349</v>
      </c>
      <c r="R7" s="14">
        <f t="shared" si="7"/>
        <v>1.3285111388565001</v>
      </c>
      <c r="S7" s="14">
        <f t="shared" ref="S7:T7" si="8">S4/$C$2</f>
        <v>1.2960077595369042</v>
      </c>
      <c r="T7" s="14">
        <f t="shared" si="8"/>
        <v>1.3150970458039686</v>
      </c>
      <c r="U7" s="28"/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0.79249999999999998</v>
      </c>
      <c r="D9" s="8">
        <v>0.78049999999999997</v>
      </c>
      <c r="E9" s="8">
        <v>0.79930000000000012</v>
      </c>
      <c r="F9" s="8">
        <v>0.80449999999999999</v>
      </c>
      <c r="G9" s="8">
        <v>0.75580000000000003</v>
      </c>
      <c r="H9" s="8">
        <v>0.77700000000000002</v>
      </c>
      <c r="I9" s="8">
        <v>0.77190000000000003</v>
      </c>
      <c r="J9" s="8">
        <v>0.81090000000000007</v>
      </c>
      <c r="K9" s="8">
        <v>0.81689999999999996</v>
      </c>
      <c r="L9" s="8">
        <v>0.80959999999999999</v>
      </c>
      <c r="M9" s="8">
        <v>0.79819999999999991</v>
      </c>
      <c r="N9" s="8">
        <v>0.82869999999999999</v>
      </c>
      <c r="O9" s="8">
        <v>0.86</v>
      </c>
      <c r="P9" s="8">
        <v>0.84</v>
      </c>
      <c r="Q9" s="35">
        <v>0.84</v>
      </c>
      <c r="R9" s="35">
        <v>0.85</v>
      </c>
      <c r="S9" s="35">
        <v>0.81</v>
      </c>
      <c r="T9" s="29">
        <v>0.83</v>
      </c>
      <c r="U9" s="28"/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0.20660000000000001</v>
      </c>
      <c r="D10" s="8">
        <v>0.21859999999999999</v>
      </c>
      <c r="E10" s="8">
        <v>0.2</v>
      </c>
      <c r="F10" s="8">
        <v>0.19079999999999997</v>
      </c>
      <c r="G10" s="8">
        <v>0.23920000000000002</v>
      </c>
      <c r="H10" s="8">
        <v>0.21429999999999999</v>
      </c>
      <c r="I10" s="8">
        <v>0.22170000000000001</v>
      </c>
      <c r="J10" s="8">
        <v>0.184</v>
      </c>
      <c r="K10" s="8">
        <v>0.18059999999999998</v>
      </c>
      <c r="L10" s="8">
        <v>0.18590000000000001</v>
      </c>
      <c r="M10" s="8">
        <v>0.19879999999999998</v>
      </c>
      <c r="N10" s="8">
        <v>0.16449999999999998</v>
      </c>
      <c r="O10" s="8">
        <v>0.14000000000000001</v>
      </c>
      <c r="P10" s="8">
        <v>0.14000000000000001</v>
      </c>
      <c r="Q10" s="35">
        <v>0.16</v>
      </c>
      <c r="R10" s="35">
        <v>0.15</v>
      </c>
      <c r="S10" s="35">
        <v>0.18</v>
      </c>
      <c r="T10" s="29">
        <v>0.17</v>
      </c>
      <c r="U10" s="28"/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8.0000000000000004E-4</v>
      </c>
      <c r="D11" s="8">
        <v>8.0000000000000004E-4</v>
      </c>
      <c r="E11" s="8">
        <v>7.000000000000001E-4</v>
      </c>
      <c r="F11" s="8">
        <v>4.7999999999999996E-3</v>
      </c>
      <c r="G11" s="8">
        <v>5.1000000000000004E-3</v>
      </c>
      <c r="H11" s="8">
        <v>8.8000000000000005E-3</v>
      </c>
      <c r="I11" s="8">
        <v>6.4000000000000003E-3</v>
      </c>
      <c r="J11" s="8">
        <v>5.1999999999999998E-3</v>
      </c>
      <c r="K11" s="8">
        <v>2.5000000000000001E-3</v>
      </c>
      <c r="L11" s="8">
        <v>4.5000000000000005E-3</v>
      </c>
      <c r="M11" s="8">
        <v>2.8999999999999998E-3</v>
      </c>
      <c r="N11" s="8">
        <v>6.8000000000000005E-3</v>
      </c>
      <c r="O11" s="8">
        <v>0</v>
      </c>
      <c r="P11" s="8">
        <v>0.02</v>
      </c>
      <c r="Q11" s="35">
        <v>0</v>
      </c>
      <c r="R11" s="35">
        <v>0</v>
      </c>
      <c r="S11" s="35">
        <v>0</v>
      </c>
      <c r="T11" s="29">
        <v>0</v>
      </c>
      <c r="U11" s="28"/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0.12300000000000001</v>
      </c>
      <c r="D12" s="19">
        <v>0.12359999999999999</v>
      </c>
      <c r="E12" s="19">
        <v>0.1096</v>
      </c>
      <c r="F12" s="19">
        <v>0.156</v>
      </c>
      <c r="G12" s="19">
        <v>0.1356</v>
      </c>
      <c r="H12" s="19">
        <v>0.13869999999999999</v>
      </c>
      <c r="I12" s="19">
        <v>0.15689999999999998</v>
      </c>
      <c r="J12" s="19">
        <v>0.128</v>
      </c>
      <c r="K12" s="19">
        <v>0.1346</v>
      </c>
      <c r="L12" s="19">
        <v>0.13639999999999999</v>
      </c>
      <c r="M12" s="19">
        <v>0.1331</v>
      </c>
      <c r="N12" s="19">
        <v>0.1303</v>
      </c>
      <c r="O12" s="19">
        <v>0.16</v>
      </c>
      <c r="P12" s="19">
        <v>0.16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  <row r="17" spans="1:19" x14ac:dyDescent="0.2">
      <c r="A17" s="11"/>
      <c r="B17" s="12"/>
      <c r="C17" s="12"/>
      <c r="D17" s="12"/>
      <c r="P17" s="16"/>
      <c r="Q17" s="17"/>
      <c r="R17" s="17"/>
      <c r="S17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12E7-0F9A-5D40-9B02-C38572E0EA7C}">
  <dimension ref="A1:Z16"/>
  <sheetViews>
    <sheetView showGridLines="0" workbookViewId="0">
      <selection activeCell="H15" sqref="H15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6" width="8.6640625" style="1" bestFit="1" customWidth="1"/>
    <col min="17" max="17" width="7.1640625" style="1" bestFit="1" customWidth="1"/>
    <col min="18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2" t="s">
        <v>0</v>
      </c>
      <c r="C2" s="18">
        <v>233996</v>
      </c>
      <c r="D2" s="18">
        <v>238000</v>
      </c>
      <c r="E2" s="18">
        <v>250000</v>
      </c>
      <c r="F2" s="18">
        <v>236250</v>
      </c>
      <c r="G2" s="18">
        <v>247500</v>
      </c>
      <c r="H2" s="18">
        <v>240000</v>
      </c>
      <c r="I2" s="18">
        <v>250000</v>
      </c>
      <c r="J2" s="18">
        <v>250000</v>
      </c>
      <c r="K2" s="18">
        <v>250000</v>
      </c>
      <c r="L2" s="18">
        <v>245000</v>
      </c>
      <c r="M2" s="18">
        <v>240000</v>
      </c>
      <c r="N2" s="18">
        <v>247200</v>
      </c>
      <c r="O2" s="18">
        <v>239995</v>
      </c>
      <c r="P2" s="18">
        <v>237803</v>
      </c>
      <c r="Q2" s="28">
        <v>243000</v>
      </c>
      <c r="R2" s="33">
        <v>235900</v>
      </c>
      <c r="S2" s="33">
        <v>240000</v>
      </c>
      <c r="T2" s="28">
        <v>237995</v>
      </c>
      <c r="U2" s="28"/>
      <c r="V2" s="28"/>
      <c r="W2" s="28"/>
      <c r="X2" s="28"/>
      <c r="Y2" s="28"/>
      <c r="Z2" s="28"/>
    </row>
    <row r="3" spans="1:26" ht="17" x14ac:dyDescent="0.2">
      <c r="A3" s="47"/>
      <c r="B3" s="2" t="s">
        <v>1</v>
      </c>
      <c r="C3" s="18">
        <v>153311</v>
      </c>
      <c r="D3" s="18">
        <v>153000</v>
      </c>
      <c r="E3" s="18">
        <v>152231</v>
      </c>
      <c r="F3" s="18">
        <v>161710</v>
      </c>
      <c r="G3" s="18">
        <v>189957</v>
      </c>
      <c r="H3" s="18">
        <v>176226</v>
      </c>
      <c r="I3" s="18">
        <v>173110</v>
      </c>
      <c r="J3" s="18">
        <v>172158</v>
      </c>
      <c r="K3" s="18">
        <v>168620</v>
      </c>
      <c r="L3" s="18">
        <v>168734</v>
      </c>
      <c r="M3" s="18">
        <v>166547</v>
      </c>
      <c r="N3" s="18">
        <v>170000</v>
      </c>
      <c r="O3" s="18">
        <v>162000</v>
      </c>
      <c r="P3" s="18">
        <v>149646</v>
      </c>
      <c r="Q3" s="33">
        <v>151265</v>
      </c>
      <c r="R3" s="34">
        <v>147372</v>
      </c>
      <c r="S3" s="34">
        <v>150453</v>
      </c>
      <c r="T3" s="28">
        <v>153109</v>
      </c>
      <c r="U3" s="28"/>
      <c r="V3" s="28"/>
      <c r="W3" s="28"/>
      <c r="X3" s="28"/>
      <c r="Y3" s="28"/>
      <c r="Z3" s="28"/>
    </row>
    <row r="4" spans="1:26" ht="17" x14ac:dyDescent="0.2">
      <c r="A4" s="47"/>
      <c r="B4" s="2" t="s">
        <v>2</v>
      </c>
      <c r="C4" s="18">
        <v>298800</v>
      </c>
      <c r="D4" s="18">
        <v>295410</v>
      </c>
      <c r="E4" s="18">
        <v>308280</v>
      </c>
      <c r="F4" s="18">
        <v>289471</v>
      </c>
      <c r="G4" s="18">
        <v>293250</v>
      </c>
      <c r="H4" s="18">
        <v>286852</v>
      </c>
      <c r="I4" s="18">
        <v>306506</v>
      </c>
      <c r="J4" s="18">
        <v>304400</v>
      </c>
      <c r="K4" s="18">
        <v>310005</v>
      </c>
      <c r="L4" s="18">
        <v>304400</v>
      </c>
      <c r="M4" s="18">
        <v>298381</v>
      </c>
      <c r="N4" s="18">
        <v>299336</v>
      </c>
      <c r="O4" s="18">
        <v>285860</v>
      </c>
      <c r="P4" s="18">
        <v>281587</v>
      </c>
      <c r="Q4" s="34">
        <v>295000</v>
      </c>
      <c r="R4" s="34">
        <v>287540</v>
      </c>
      <c r="S4" s="34">
        <v>290000</v>
      </c>
      <c r="T4" s="28">
        <v>292159</v>
      </c>
      <c r="U4" s="28"/>
      <c r="V4" s="28"/>
      <c r="W4" s="28"/>
      <c r="X4" s="28"/>
      <c r="Y4" s="28"/>
      <c r="Z4" s="28"/>
    </row>
    <row r="5" spans="1:26" ht="17" x14ac:dyDescent="0.2">
      <c r="A5" s="47" t="s">
        <v>33</v>
      </c>
      <c r="B5" s="2" t="s">
        <v>0</v>
      </c>
      <c r="C5" s="14">
        <f>C2/$C$2</f>
        <v>1</v>
      </c>
      <c r="D5" s="14">
        <f t="shared" ref="D5:N7" si="0">D2/$C$2</f>
        <v>1.017111403613737</v>
      </c>
      <c r="E5" s="14">
        <f t="shared" si="0"/>
        <v>1.0683943315270346</v>
      </c>
      <c r="F5" s="14">
        <f t="shared" si="0"/>
        <v>1.0096326432930478</v>
      </c>
      <c r="G5" s="14">
        <f t="shared" si="0"/>
        <v>1.0577103882117642</v>
      </c>
      <c r="H5" s="14">
        <f t="shared" si="0"/>
        <v>1.0256585582659532</v>
      </c>
      <c r="I5" s="14">
        <f t="shared" si="0"/>
        <v>1.0683943315270346</v>
      </c>
      <c r="J5" s="14">
        <f t="shared" si="0"/>
        <v>1.0683943315270346</v>
      </c>
      <c r="K5" s="14">
        <f t="shared" si="0"/>
        <v>1.0683943315270346</v>
      </c>
      <c r="L5" s="14">
        <f t="shared" si="0"/>
        <v>1.0470264448964939</v>
      </c>
      <c r="M5" s="14">
        <f t="shared" si="0"/>
        <v>1.0256585582659532</v>
      </c>
      <c r="N5" s="14">
        <f t="shared" ref="N5:S5" si="1">N2/$C$2</f>
        <v>1.0564283150139318</v>
      </c>
      <c r="O5" s="14">
        <f t="shared" si="1"/>
        <v>1.0256371903793227</v>
      </c>
      <c r="P5" s="14">
        <f t="shared" si="1"/>
        <v>1.0162695088804936</v>
      </c>
      <c r="Q5" s="14">
        <f t="shared" si="1"/>
        <v>1.0384792902442777</v>
      </c>
      <c r="R5" s="14">
        <f t="shared" si="1"/>
        <v>1.0081368912289099</v>
      </c>
      <c r="S5" s="14">
        <f t="shared" si="1"/>
        <v>1.0256585582659532</v>
      </c>
      <c r="T5" s="14">
        <f t="shared" ref="T5" si="2">T2/$C$2</f>
        <v>1.0170900357271064</v>
      </c>
      <c r="U5" s="28"/>
      <c r="V5" s="28"/>
      <c r="W5" s="28"/>
      <c r="X5" s="28"/>
      <c r="Y5" s="28"/>
      <c r="Z5" s="28"/>
    </row>
    <row r="6" spans="1:26" ht="17" x14ac:dyDescent="0.2">
      <c r="A6" s="47"/>
      <c r="B6" s="2" t="s">
        <v>1</v>
      </c>
      <c r="C6" s="14">
        <f>C3/$C$2</f>
        <v>0.6551864134429648</v>
      </c>
      <c r="D6" s="14">
        <f t="shared" si="0"/>
        <v>0.65385733089454523</v>
      </c>
      <c r="E6" s="14">
        <f t="shared" si="0"/>
        <v>0.65057094993076803</v>
      </c>
      <c r="F6" s="14">
        <f t="shared" si="0"/>
        <v>0.69108018940494709</v>
      </c>
      <c r="G6" s="14">
        <f t="shared" si="0"/>
        <v>0.8117959281355237</v>
      </c>
      <c r="H6" s="14">
        <f t="shared" si="0"/>
        <v>0.75311543787073287</v>
      </c>
      <c r="I6" s="14">
        <f t="shared" si="0"/>
        <v>0.73979897092257985</v>
      </c>
      <c r="J6" s="14">
        <f t="shared" si="0"/>
        <v>0.73573052530812488</v>
      </c>
      <c r="K6" s="14">
        <f t="shared" si="0"/>
        <v>0.72061060872835436</v>
      </c>
      <c r="L6" s="14">
        <f t="shared" si="0"/>
        <v>0.72109779654353068</v>
      </c>
      <c r="M6" s="14">
        <f t="shared" si="0"/>
        <v>0.71175148293133217</v>
      </c>
      <c r="N6" s="14">
        <f t="shared" si="0"/>
        <v>0.7265081454383836</v>
      </c>
      <c r="O6" s="14">
        <f t="shared" ref="O6:P6" si="3">O3/$C$2</f>
        <v>0.69231952682951847</v>
      </c>
      <c r="P6" s="14">
        <f t="shared" si="3"/>
        <v>0.63952375254277849</v>
      </c>
      <c r="Q6" s="14">
        <f t="shared" ref="Q6:R6" si="4">Q3/$C$2</f>
        <v>0.64644267423374757</v>
      </c>
      <c r="R6" s="14">
        <f t="shared" si="4"/>
        <v>0.62980563770320863</v>
      </c>
      <c r="S6" s="14">
        <f t="shared" ref="S6:T6" si="5">S3/$C$2</f>
        <v>0.64297252944494776</v>
      </c>
      <c r="T6" s="14">
        <f t="shared" si="5"/>
        <v>0.654323150823091</v>
      </c>
      <c r="U6" s="28"/>
      <c r="V6" s="28"/>
      <c r="W6" s="28"/>
      <c r="X6" s="28"/>
      <c r="Y6" s="28"/>
      <c r="Z6" s="28"/>
    </row>
    <row r="7" spans="1:26" ht="17" x14ac:dyDescent="0.2">
      <c r="A7" s="47"/>
      <c r="B7" s="2" t="s">
        <v>2</v>
      </c>
      <c r="C7" s="14">
        <f>C4/$C$2</f>
        <v>1.2769449050411119</v>
      </c>
      <c r="D7" s="14">
        <f t="shared" si="0"/>
        <v>1.2624574779056053</v>
      </c>
      <c r="E7" s="14">
        <f t="shared" si="0"/>
        <v>1.317458418092617</v>
      </c>
      <c r="F7" s="14">
        <f t="shared" si="0"/>
        <v>1.2370767021658491</v>
      </c>
      <c r="G7" s="14">
        <f t="shared" si="0"/>
        <v>1.2532265508812117</v>
      </c>
      <c r="H7" s="14">
        <f t="shared" si="0"/>
        <v>1.2258842031487718</v>
      </c>
      <c r="I7" s="14">
        <f t="shared" si="0"/>
        <v>1.3098770919161011</v>
      </c>
      <c r="J7" s="14">
        <f t="shared" si="0"/>
        <v>1.3008769380673173</v>
      </c>
      <c r="K7" s="14">
        <f t="shared" si="0"/>
        <v>1.3248303389801535</v>
      </c>
      <c r="L7" s="14">
        <f t="shared" si="0"/>
        <v>1.3008769380673173</v>
      </c>
      <c r="M7" s="14">
        <f t="shared" si="0"/>
        <v>1.2751542761414725</v>
      </c>
      <c r="N7" s="14">
        <f t="shared" si="0"/>
        <v>1.2792355424879058</v>
      </c>
      <c r="O7" s="14">
        <f t="shared" ref="O7:P7" si="6">O4/$C$2</f>
        <v>1.2216448144412726</v>
      </c>
      <c r="P7" s="14">
        <f t="shared" si="6"/>
        <v>1.2033838185268124</v>
      </c>
      <c r="Q7" s="14">
        <f t="shared" ref="Q7:R7" si="7">Q4/$C$2</f>
        <v>1.2607053112019009</v>
      </c>
      <c r="R7" s="14">
        <f t="shared" si="7"/>
        <v>1.2288244243491342</v>
      </c>
      <c r="S7" s="14">
        <f t="shared" ref="S7:T7" si="8">S4/$C$2</f>
        <v>1.2393374245713602</v>
      </c>
      <c r="T7" s="14">
        <f t="shared" si="8"/>
        <v>1.2485640780184277</v>
      </c>
      <c r="U7" s="28"/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41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2" t="s">
        <v>29</v>
      </c>
      <c r="C9" s="8">
        <v>0.69950000000000001</v>
      </c>
      <c r="D9" s="8">
        <v>0.67059999999999997</v>
      </c>
      <c r="E9" s="8">
        <v>0.6956</v>
      </c>
      <c r="F9" s="8">
        <v>0.6522</v>
      </c>
      <c r="G9" s="8">
        <v>0.67819999999999991</v>
      </c>
      <c r="H9" s="8">
        <v>0.67920000000000003</v>
      </c>
      <c r="I9" s="8">
        <v>0.7390000000000001</v>
      </c>
      <c r="J9" s="8">
        <v>0.76989999999999992</v>
      </c>
      <c r="K9" s="8">
        <v>0.75540000000000007</v>
      </c>
      <c r="L9" s="8">
        <v>0.78180000000000005</v>
      </c>
      <c r="M9" s="8">
        <v>0.78110000000000002</v>
      </c>
      <c r="N9" s="8">
        <v>0.78260000000000007</v>
      </c>
      <c r="O9" s="8">
        <v>0.82</v>
      </c>
      <c r="P9" s="8">
        <v>0.81</v>
      </c>
      <c r="Q9" s="35">
        <v>0.8</v>
      </c>
      <c r="R9" s="35">
        <v>0.8</v>
      </c>
      <c r="S9" s="35">
        <v>0.76</v>
      </c>
      <c r="T9" s="29">
        <v>0.74</v>
      </c>
      <c r="U9" s="28"/>
      <c r="V9" s="28"/>
      <c r="W9" s="28"/>
      <c r="X9" s="28"/>
      <c r="Y9" s="28"/>
      <c r="Z9" s="28"/>
    </row>
    <row r="10" spans="1:26" ht="17" x14ac:dyDescent="0.2">
      <c r="A10" s="48"/>
      <c r="B10" s="2" t="s">
        <v>27</v>
      </c>
      <c r="C10" s="8">
        <v>0.30049999999999999</v>
      </c>
      <c r="D10" s="8">
        <v>0.32729999999999998</v>
      </c>
      <c r="E10" s="8">
        <v>0.30380000000000001</v>
      </c>
      <c r="F10" s="8">
        <v>0.34619999999999995</v>
      </c>
      <c r="G10" s="8">
        <v>0.29559999999999997</v>
      </c>
      <c r="H10" s="8">
        <v>0.30170000000000002</v>
      </c>
      <c r="I10" s="8">
        <v>0.25059999999999999</v>
      </c>
      <c r="J10" s="8">
        <v>0.22579999999999997</v>
      </c>
      <c r="K10" s="8">
        <v>0.24100000000000002</v>
      </c>
      <c r="L10" s="8">
        <v>0.21440000000000001</v>
      </c>
      <c r="M10" s="8">
        <v>0.21510000000000001</v>
      </c>
      <c r="N10" s="8">
        <v>0.21429999999999999</v>
      </c>
      <c r="O10" s="8">
        <v>0.18</v>
      </c>
      <c r="P10" s="8">
        <v>0.18</v>
      </c>
      <c r="Q10" s="35">
        <v>0.2</v>
      </c>
      <c r="R10" s="35">
        <v>0.19</v>
      </c>
      <c r="S10" s="35">
        <v>0.23</v>
      </c>
      <c r="T10" s="29">
        <v>0.26</v>
      </c>
      <c r="U10" s="28"/>
      <c r="V10" s="28"/>
      <c r="W10" s="28"/>
      <c r="X10" s="28"/>
      <c r="Y10" s="28"/>
      <c r="Z10" s="28"/>
    </row>
    <row r="11" spans="1:26" ht="17" x14ac:dyDescent="0.2">
      <c r="A11" s="48"/>
      <c r="B11" s="2" t="s">
        <v>30</v>
      </c>
      <c r="C11" s="8">
        <v>0</v>
      </c>
      <c r="D11" s="8">
        <v>2.0999999999999999E-3</v>
      </c>
      <c r="E11" s="8">
        <v>5.9999999999999995E-4</v>
      </c>
      <c r="F11" s="8">
        <v>1.6000000000000001E-3</v>
      </c>
      <c r="G11" s="8">
        <v>2.6200000000000001E-2</v>
      </c>
      <c r="H11" s="8">
        <v>1.9199999999999998E-2</v>
      </c>
      <c r="I11" s="8">
        <v>1.04E-2</v>
      </c>
      <c r="J11" s="8">
        <v>4.3E-3</v>
      </c>
      <c r="K11" s="8">
        <v>3.5999999999999999E-3</v>
      </c>
      <c r="L11" s="8">
        <v>3.8E-3</v>
      </c>
      <c r="M11" s="8">
        <v>3.8E-3</v>
      </c>
      <c r="N11" s="8">
        <v>3.0999999999999999E-3</v>
      </c>
      <c r="O11" s="8">
        <v>0</v>
      </c>
      <c r="P11" s="8">
        <v>0.01</v>
      </c>
      <c r="Q11" s="35">
        <v>0</v>
      </c>
      <c r="R11" s="35">
        <v>0.01</v>
      </c>
      <c r="S11" s="35">
        <v>0.01</v>
      </c>
      <c r="T11" s="29">
        <v>0</v>
      </c>
      <c r="U11" s="28"/>
      <c r="V11" s="28"/>
      <c r="W11" s="28"/>
      <c r="X11" s="28"/>
      <c r="Y11" s="28"/>
      <c r="Z11" s="28"/>
    </row>
    <row r="12" spans="1:26" ht="34" hidden="1" x14ac:dyDescent="0.2">
      <c r="A12" s="48"/>
      <c r="B12" s="2" t="s">
        <v>28</v>
      </c>
      <c r="C12" s="19">
        <v>0.11550000000000001</v>
      </c>
      <c r="D12" s="19">
        <v>0.1143</v>
      </c>
      <c r="E12" s="19">
        <v>0.1208</v>
      </c>
      <c r="F12" s="19">
        <v>0.12369999999999999</v>
      </c>
      <c r="G12" s="19">
        <v>0.1336</v>
      </c>
      <c r="H12" s="19">
        <v>0.13980000000000001</v>
      </c>
      <c r="I12" s="19">
        <v>0.14029999999999998</v>
      </c>
      <c r="J12" s="19">
        <v>0.1399</v>
      </c>
      <c r="K12" s="19">
        <v>0.13220000000000001</v>
      </c>
      <c r="L12" s="19">
        <v>0.1399</v>
      </c>
      <c r="M12" s="19">
        <v>0.14880000000000002</v>
      </c>
      <c r="N12" s="19">
        <v>0.15039999999999998</v>
      </c>
      <c r="O12" s="19">
        <v>0.15</v>
      </c>
      <c r="P12" s="19">
        <v>0.14000000000000001</v>
      </c>
      <c r="Q12" s="17"/>
      <c r="R12" s="17"/>
      <c r="S12" s="17"/>
    </row>
    <row r="13" spans="1:26" ht="34" hidden="1" x14ac:dyDescent="0.2">
      <c r="A13" s="48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17"/>
      <c r="R13" s="17"/>
      <c r="S13" s="17"/>
    </row>
    <row r="14" spans="1:26" x14ac:dyDescent="0.2">
      <c r="P14" s="16"/>
      <c r="Q14" s="17"/>
      <c r="R14" s="17"/>
      <c r="S14" s="17"/>
    </row>
    <row r="15" spans="1:26" x14ac:dyDescent="0.2">
      <c r="A15" s="1" t="s">
        <v>32</v>
      </c>
      <c r="P15" s="16"/>
      <c r="Q15" s="17"/>
      <c r="R15" s="17"/>
      <c r="S15" s="17"/>
    </row>
    <row r="16" spans="1:26" x14ac:dyDescent="0.2">
      <c r="P16" s="16"/>
      <c r="Q16" s="17"/>
      <c r="R16" s="17"/>
      <c r="S16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5FE4-59E1-3A45-9793-6489116EA2F4}">
  <dimension ref="A1:Z32"/>
  <sheetViews>
    <sheetView showGridLines="0" topLeftCell="B1" workbookViewId="0">
      <selection activeCell="T5" sqref="T5"/>
    </sheetView>
  </sheetViews>
  <sheetFormatPr baseColWidth="10" defaultRowHeight="16" x14ac:dyDescent="0.2"/>
  <cols>
    <col min="1" max="1" width="17.6640625" style="1" bestFit="1" customWidth="1"/>
    <col min="2" max="2" width="21" style="1" customWidth="1"/>
    <col min="3" max="16" width="11.6640625" style="1" bestFit="1" customWidth="1"/>
    <col min="17" max="16384" width="10.83203125" style="1"/>
  </cols>
  <sheetData>
    <row r="1" spans="1:26" x14ac:dyDescent="0.2">
      <c r="A1" s="46" t="s">
        <v>4</v>
      </c>
      <c r="B1" s="46"/>
      <c r="C1" s="26">
        <v>43831</v>
      </c>
      <c r="D1" s="26">
        <v>43862</v>
      </c>
      <c r="E1" s="26">
        <v>43891</v>
      </c>
      <c r="F1" s="26">
        <v>43922</v>
      </c>
      <c r="G1" s="26">
        <v>43952</v>
      </c>
      <c r="H1" s="26">
        <v>43983</v>
      </c>
      <c r="I1" s="26">
        <v>44013</v>
      </c>
      <c r="J1" s="26">
        <v>44044</v>
      </c>
      <c r="K1" s="26">
        <v>44075</v>
      </c>
      <c r="L1" s="26">
        <v>44105</v>
      </c>
      <c r="M1" s="26">
        <v>44136</v>
      </c>
      <c r="N1" s="26">
        <v>44166</v>
      </c>
      <c r="O1" s="26">
        <v>44197</v>
      </c>
      <c r="P1" s="26">
        <v>44228</v>
      </c>
      <c r="Q1" s="26">
        <v>44256</v>
      </c>
      <c r="R1" s="26">
        <v>44287</v>
      </c>
      <c r="S1" s="26">
        <v>44317</v>
      </c>
      <c r="T1" s="26">
        <v>44348</v>
      </c>
      <c r="U1" s="26">
        <v>44378</v>
      </c>
      <c r="V1" s="26">
        <v>44409</v>
      </c>
      <c r="W1" s="26">
        <v>44440</v>
      </c>
      <c r="X1" s="26">
        <v>44470</v>
      </c>
      <c r="Y1" s="26">
        <v>44501</v>
      </c>
      <c r="Z1" s="26">
        <v>44531</v>
      </c>
    </row>
    <row r="2" spans="1:26" ht="17" x14ac:dyDescent="0.2">
      <c r="A2" s="47" t="s">
        <v>34</v>
      </c>
      <c r="B2" s="13" t="s">
        <v>0</v>
      </c>
      <c r="C2" s="25">
        <v>200000</v>
      </c>
      <c r="D2" s="25">
        <v>160000</v>
      </c>
      <c r="E2" s="25">
        <v>177000</v>
      </c>
      <c r="F2" s="25">
        <v>139000</v>
      </c>
      <c r="G2" s="25">
        <v>170000</v>
      </c>
      <c r="H2" s="25">
        <v>190000</v>
      </c>
      <c r="I2" s="25">
        <v>180000</v>
      </c>
      <c r="J2" s="25">
        <v>182750</v>
      </c>
      <c r="K2" s="25">
        <v>175000</v>
      </c>
      <c r="L2" s="25">
        <v>170000</v>
      </c>
      <c r="M2" s="25">
        <v>170000</v>
      </c>
      <c r="N2" s="25">
        <v>180000</v>
      </c>
      <c r="O2" s="25">
        <v>181000</v>
      </c>
      <c r="P2" s="25">
        <v>180000</v>
      </c>
      <c r="Q2" s="31">
        <v>183000</v>
      </c>
      <c r="R2" s="31">
        <v>184000</v>
      </c>
      <c r="S2" s="31">
        <v>191250</v>
      </c>
      <c r="T2" s="31">
        <v>185000</v>
      </c>
      <c r="U2" s="31"/>
      <c r="V2" s="31"/>
      <c r="W2" s="31"/>
      <c r="X2" s="31"/>
      <c r="Y2" s="31"/>
      <c r="Z2" s="31"/>
    </row>
    <row r="3" spans="1:26" ht="17" x14ac:dyDescent="0.2">
      <c r="A3" s="47"/>
      <c r="B3" s="13" t="s">
        <v>1</v>
      </c>
      <c r="C3" s="25">
        <v>107342</v>
      </c>
      <c r="D3" s="25">
        <v>89368</v>
      </c>
      <c r="E3" s="25">
        <v>85090</v>
      </c>
      <c r="F3" s="25">
        <v>81700</v>
      </c>
      <c r="G3" s="25">
        <v>106181</v>
      </c>
      <c r="H3" s="25">
        <v>121160</v>
      </c>
      <c r="I3" s="25">
        <v>100900</v>
      </c>
      <c r="J3" s="25">
        <v>106469</v>
      </c>
      <c r="K3" s="25">
        <v>100000</v>
      </c>
      <c r="L3" s="25">
        <v>92717</v>
      </c>
      <c r="M3" s="25">
        <v>82828</v>
      </c>
      <c r="N3" s="25">
        <v>115000</v>
      </c>
      <c r="O3" s="25">
        <v>118800</v>
      </c>
      <c r="P3" s="25">
        <v>96935</v>
      </c>
      <c r="Q3" s="31">
        <v>107996</v>
      </c>
      <c r="R3" s="31">
        <v>110552</v>
      </c>
      <c r="S3" s="31">
        <v>114831</v>
      </c>
      <c r="T3" s="31">
        <v>108509</v>
      </c>
      <c r="U3" s="31"/>
      <c r="V3" s="31"/>
      <c r="W3" s="31"/>
      <c r="X3" s="31"/>
      <c r="Y3" s="31"/>
      <c r="Z3" s="31"/>
    </row>
    <row r="4" spans="1:26" ht="17" x14ac:dyDescent="0.2">
      <c r="A4" s="47"/>
      <c r="B4" s="13" t="s">
        <v>2</v>
      </c>
      <c r="C4" s="25">
        <v>228000</v>
      </c>
      <c r="D4" s="25">
        <v>194145</v>
      </c>
      <c r="E4" s="25">
        <v>208298</v>
      </c>
      <c r="F4" s="25">
        <v>190500</v>
      </c>
      <c r="G4" s="25">
        <v>213200</v>
      </c>
      <c r="H4" s="25">
        <v>226700</v>
      </c>
      <c r="I4" s="25">
        <v>217000</v>
      </c>
      <c r="J4" s="25">
        <v>229135</v>
      </c>
      <c r="K4" s="25">
        <v>219200</v>
      </c>
      <c r="L4" s="25">
        <v>208700</v>
      </c>
      <c r="M4" s="25">
        <v>207600</v>
      </c>
      <c r="N4" s="25">
        <v>223300</v>
      </c>
      <c r="O4" s="25">
        <v>221400</v>
      </c>
      <c r="P4" s="25">
        <v>216000</v>
      </c>
      <c r="Q4" s="31">
        <v>224800</v>
      </c>
      <c r="R4" s="31">
        <v>231206</v>
      </c>
      <c r="S4" s="31">
        <v>233221</v>
      </c>
      <c r="T4" s="31">
        <v>233300</v>
      </c>
      <c r="U4" s="31"/>
      <c r="V4" s="31"/>
      <c r="W4" s="31"/>
      <c r="X4" s="31"/>
      <c r="Y4" s="31"/>
      <c r="Z4" s="31"/>
    </row>
    <row r="5" spans="1:26" ht="17" x14ac:dyDescent="0.2">
      <c r="A5" s="47" t="s">
        <v>33</v>
      </c>
      <c r="B5" s="13" t="s">
        <v>0</v>
      </c>
      <c r="C5" s="14">
        <f>C2/$C$2</f>
        <v>1</v>
      </c>
      <c r="D5" s="14">
        <f t="shared" ref="D5:N7" si="0">D2/$C$2</f>
        <v>0.8</v>
      </c>
      <c r="E5" s="14">
        <f t="shared" si="0"/>
        <v>0.88500000000000001</v>
      </c>
      <c r="F5" s="14">
        <f t="shared" si="0"/>
        <v>0.69499999999999995</v>
      </c>
      <c r="G5" s="14">
        <f t="shared" si="0"/>
        <v>0.85</v>
      </c>
      <c r="H5" s="14">
        <f t="shared" si="0"/>
        <v>0.95</v>
      </c>
      <c r="I5" s="14">
        <f t="shared" si="0"/>
        <v>0.9</v>
      </c>
      <c r="J5" s="14">
        <f t="shared" si="0"/>
        <v>0.91374999999999995</v>
      </c>
      <c r="K5" s="14">
        <f t="shared" si="0"/>
        <v>0.875</v>
      </c>
      <c r="L5" s="14">
        <f t="shared" si="0"/>
        <v>0.85</v>
      </c>
      <c r="M5" s="14">
        <f t="shared" si="0"/>
        <v>0.85</v>
      </c>
      <c r="N5" s="14">
        <f t="shared" ref="N5:S5" si="1">N2/$C$2</f>
        <v>0.9</v>
      </c>
      <c r="O5" s="14">
        <f t="shared" si="1"/>
        <v>0.90500000000000003</v>
      </c>
      <c r="P5" s="14">
        <f t="shared" si="1"/>
        <v>0.9</v>
      </c>
      <c r="Q5" s="14">
        <f t="shared" si="1"/>
        <v>0.91500000000000004</v>
      </c>
      <c r="R5" s="14">
        <f t="shared" si="1"/>
        <v>0.92</v>
      </c>
      <c r="S5" s="14">
        <f t="shared" si="1"/>
        <v>0.95625000000000004</v>
      </c>
      <c r="T5" s="14">
        <f t="shared" ref="T5" si="2">T2/$C$2</f>
        <v>0.92500000000000004</v>
      </c>
      <c r="U5" s="28"/>
      <c r="V5" s="28"/>
      <c r="W5" s="28"/>
      <c r="X5" s="28"/>
      <c r="Y5" s="28"/>
      <c r="Z5" s="28"/>
    </row>
    <row r="6" spans="1:26" ht="17" x14ac:dyDescent="0.2">
      <c r="A6" s="47"/>
      <c r="B6" s="13" t="s">
        <v>1</v>
      </c>
      <c r="C6" s="14">
        <f>C3/$C$2</f>
        <v>0.53671000000000002</v>
      </c>
      <c r="D6" s="14">
        <f t="shared" si="0"/>
        <v>0.44684000000000001</v>
      </c>
      <c r="E6" s="14">
        <f t="shared" si="0"/>
        <v>0.42544999999999999</v>
      </c>
      <c r="F6" s="14">
        <f t="shared" si="0"/>
        <v>0.40849999999999997</v>
      </c>
      <c r="G6" s="14">
        <f t="shared" si="0"/>
        <v>0.53090499999999996</v>
      </c>
      <c r="H6" s="14">
        <f t="shared" si="0"/>
        <v>0.60580000000000001</v>
      </c>
      <c r="I6" s="14">
        <f t="shared" si="0"/>
        <v>0.50449999999999995</v>
      </c>
      <c r="J6" s="14">
        <f t="shared" si="0"/>
        <v>0.53234499999999996</v>
      </c>
      <c r="K6" s="14">
        <f t="shared" si="0"/>
        <v>0.5</v>
      </c>
      <c r="L6" s="14">
        <f t="shared" si="0"/>
        <v>0.46358500000000002</v>
      </c>
      <c r="M6" s="14">
        <f t="shared" si="0"/>
        <v>0.41414000000000001</v>
      </c>
      <c r="N6" s="14">
        <f t="shared" si="0"/>
        <v>0.57499999999999996</v>
      </c>
      <c r="O6" s="14">
        <f t="shared" ref="O6:P6" si="3">O3/$C$2</f>
        <v>0.59399999999999997</v>
      </c>
      <c r="P6" s="14">
        <f t="shared" si="3"/>
        <v>0.48467500000000002</v>
      </c>
      <c r="Q6" s="14">
        <f t="shared" ref="Q6:R6" si="4">Q3/$C$2</f>
        <v>0.53998000000000002</v>
      </c>
      <c r="R6" s="14">
        <f t="shared" si="4"/>
        <v>0.55276000000000003</v>
      </c>
      <c r="S6" s="14">
        <f t="shared" ref="S6:T6" si="5">S3/$C$2</f>
        <v>0.57415499999999997</v>
      </c>
      <c r="T6" s="14">
        <f t="shared" si="5"/>
        <v>0.54254500000000005</v>
      </c>
      <c r="U6" s="28"/>
      <c r="V6" s="28"/>
      <c r="W6" s="28"/>
      <c r="X6" s="28"/>
      <c r="Y6" s="28"/>
      <c r="Z6" s="28"/>
    </row>
    <row r="7" spans="1:26" ht="17" x14ac:dyDescent="0.2">
      <c r="A7" s="47"/>
      <c r="B7" s="13" t="s">
        <v>2</v>
      </c>
      <c r="C7" s="14">
        <f>C4/$C$2</f>
        <v>1.1399999999999999</v>
      </c>
      <c r="D7" s="14">
        <f t="shared" si="0"/>
        <v>0.97072499999999995</v>
      </c>
      <c r="E7" s="14">
        <f t="shared" si="0"/>
        <v>1.04149</v>
      </c>
      <c r="F7" s="14">
        <f t="shared" si="0"/>
        <v>0.95250000000000001</v>
      </c>
      <c r="G7" s="14">
        <f t="shared" si="0"/>
        <v>1.0660000000000001</v>
      </c>
      <c r="H7" s="14">
        <f t="shared" si="0"/>
        <v>1.1335</v>
      </c>
      <c r="I7" s="14">
        <f t="shared" si="0"/>
        <v>1.085</v>
      </c>
      <c r="J7" s="14">
        <f t="shared" si="0"/>
        <v>1.145675</v>
      </c>
      <c r="K7" s="14">
        <f t="shared" si="0"/>
        <v>1.0960000000000001</v>
      </c>
      <c r="L7" s="14">
        <f t="shared" si="0"/>
        <v>1.0435000000000001</v>
      </c>
      <c r="M7" s="14">
        <f t="shared" si="0"/>
        <v>1.038</v>
      </c>
      <c r="N7" s="14">
        <f t="shared" si="0"/>
        <v>1.1165</v>
      </c>
      <c r="O7" s="14">
        <f t="shared" ref="O7:P7" si="6">O4/$C$2</f>
        <v>1.107</v>
      </c>
      <c r="P7" s="14">
        <f t="shared" si="6"/>
        <v>1.08</v>
      </c>
      <c r="Q7" s="14">
        <f t="shared" ref="Q7:R7" si="7">Q4/$C$2</f>
        <v>1.1240000000000001</v>
      </c>
      <c r="R7" s="14">
        <f t="shared" si="7"/>
        <v>1.1560299999999999</v>
      </c>
      <c r="S7" s="14">
        <f t="shared" ref="S7:T7" si="8">S4/$C$2</f>
        <v>1.1661049999999999</v>
      </c>
      <c r="T7" s="14">
        <f t="shared" si="8"/>
        <v>1.1665000000000001</v>
      </c>
      <c r="U7" s="28"/>
      <c r="V7" s="28"/>
      <c r="W7" s="28"/>
      <c r="X7" s="28"/>
      <c r="Y7" s="28"/>
      <c r="Z7" s="28"/>
    </row>
    <row r="8" spans="1:26" s="40" customFormat="1" x14ac:dyDescent="0.2">
      <c r="A8" s="37"/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41"/>
      <c r="S8" s="41"/>
      <c r="T8" s="39"/>
      <c r="U8" s="39"/>
      <c r="V8" s="39"/>
      <c r="W8" s="39"/>
      <c r="X8" s="39"/>
      <c r="Y8" s="39"/>
      <c r="Z8" s="39"/>
    </row>
    <row r="9" spans="1:26" ht="17" x14ac:dyDescent="0.2">
      <c r="A9" s="48" t="s">
        <v>31</v>
      </c>
      <c r="B9" s="13" t="s">
        <v>29</v>
      </c>
      <c r="C9" s="8">
        <v>0.59630000000000005</v>
      </c>
      <c r="D9" s="8">
        <v>0.57909999999999995</v>
      </c>
      <c r="E9" s="8">
        <v>0.69730000000000003</v>
      </c>
      <c r="F9" s="8">
        <v>0.64060000000000006</v>
      </c>
      <c r="G9" s="8">
        <v>0.63290000000000002</v>
      </c>
      <c r="H9" s="8">
        <v>0.60970000000000002</v>
      </c>
      <c r="I9" s="8">
        <v>0.63270000000000004</v>
      </c>
      <c r="J9" s="8">
        <v>0.6371</v>
      </c>
      <c r="K9" s="8">
        <v>0.67459999999999998</v>
      </c>
      <c r="L9" s="8">
        <v>0.66510000000000002</v>
      </c>
      <c r="M9" s="8">
        <v>0.65859999999999996</v>
      </c>
      <c r="N9" s="8">
        <v>0.71200000000000008</v>
      </c>
      <c r="O9" s="8">
        <v>0.71</v>
      </c>
      <c r="P9" s="8">
        <v>0.67</v>
      </c>
      <c r="Q9" s="32">
        <v>0.7</v>
      </c>
      <c r="R9" s="32">
        <v>0.7</v>
      </c>
      <c r="S9" s="32">
        <v>0.7</v>
      </c>
      <c r="T9" s="29">
        <v>0.69</v>
      </c>
      <c r="U9" s="28"/>
      <c r="V9" s="28"/>
      <c r="W9" s="28"/>
      <c r="X9" s="28"/>
      <c r="Y9" s="28"/>
      <c r="Z9" s="28"/>
    </row>
    <row r="10" spans="1:26" ht="17" x14ac:dyDescent="0.2">
      <c r="A10" s="48"/>
      <c r="B10" s="13" t="s">
        <v>27</v>
      </c>
      <c r="C10" s="8">
        <v>0.39369999999999999</v>
      </c>
      <c r="D10" s="8">
        <v>0.40880000000000005</v>
      </c>
      <c r="E10" s="8">
        <v>0.30149999999999999</v>
      </c>
      <c r="F10" s="8">
        <v>0.33500000000000002</v>
      </c>
      <c r="G10" s="8">
        <v>0.31869999999999998</v>
      </c>
      <c r="H10" s="8">
        <v>0.33779999999999999</v>
      </c>
      <c r="I10" s="8">
        <v>0.33899999999999997</v>
      </c>
      <c r="J10" s="8">
        <v>0.34460000000000002</v>
      </c>
      <c r="K10" s="8">
        <v>0.30859999999999999</v>
      </c>
      <c r="L10" s="8">
        <v>0.31900000000000001</v>
      </c>
      <c r="M10" s="8">
        <v>0.31859999999999999</v>
      </c>
      <c r="N10" s="8">
        <v>0.248</v>
      </c>
      <c r="O10" s="8">
        <v>0.27</v>
      </c>
      <c r="P10" s="8">
        <v>0.31</v>
      </c>
      <c r="Q10" s="32">
        <v>0.28000000000000003</v>
      </c>
      <c r="R10" s="32">
        <v>0.28000000000000003</v>
      </c>
      <c r="S10" s="32">
        <v>0.28000000000000003</v>
      </c>
      <c r="T10" s="29">
        <v>0.3</v>
      </c>
      <c r="U10" s="28"/>
      <c r="V10" s="28"/>
      <c r="W10" s="28"/>
      <c r="X10" s="28"/>
      <c r="Y10" s="28"/>
      <c r="Z10" s="28"/>
    </row>
    <row r="11" spans="1:26" ht="17" x14ac:dyDescent="0.2">
      <c r="A11" s="48"/>
      <c r="B11" s="13" t="s">
        <v>30</v>
      </c>
      <c r="C11" s="8">
        <v>1.01E-2</v>
      </c>
      <c r="D11" s="8">
        <v>1.2199999999999999E-2</v>
      </c>
      <c r="E11" s="8">
        <v>1.1999999999999999E-3</v>
      </c>
      <c r="F11" s="8">
        <v>2.4399999999999998E-2</v>
      </c>
      <c r="G11" s="8">
        <v>4.8300000000000003E-2</v>
      </c>
      <c r="H11" s="8">
        <v>5.2600000000000001E-2</v>
      </c>
      <c r="I11" s="8">
        <v>2.8300000000000002E-2</v>
      </c>
      <c r="J11" s="8">
        <v>1.83E-2</v>
      </c>
      <c r="K11" s="8">
        <v>1.6799999999999999E-2</v>
      </c>
      <c r="L11" s="8">
        <v>1.5900000000000001E-2</v>
      </c>
      <c r="M11" s="8">
        <v>2.2799999999999997E-2</v>
      </c>
      <c r="N11" s="8">
        <v>4.0099999999999997E-2</v>
      </c>
      <c r="O11" s="8">
        <v>0.02</v>
      </c>
      <c r="P11" s="8">
        <v>0.02</v>
      </c>
      <c r="Q11" s="32">
        <v>0.02</v>
      </c>
      <c r="R11" s="32">
        <v>0.02</v>
      </c>
      <c r="S11" s="32">
        <v>0.02</v>
      </c>
      <c r="T11" s="29">
        <v>0.01</v>
      </c>
      <c r="U11" s="28"/>
      <c r="V11" s="28"/>
      <c r="W11" s="28"/>
      <c r="X11" s="28"/>
      <c r="Y11" s="28"/>
      <c r="Z11" s="28"/>
    </row>
    <row r="12" spans="1:26" ht="68" hidden="1" x14ac:dyDescent="0.2">
      <c r="A12" s="48"/>
      <c r="B12" s="13" t="s">
        <v>28</v>
      </c>
      <c r="C12" s="8">
        <v>0.1757</v>
      </c>
      <c r="D12" s="8">
        <v>0.20850000000000002</v>
      </c>
      <c r="E12" s="8">
        <v>0.15490000000000001</v>
      </c>
      <c r="F12" s="8">
        <v>0.23089999999999999</v>
      </c>
      <c r="G12" s="8">
        <v>0.21989999999999998</v>
      </c>
      <c r="H12" s="8">
        <v>0.19440000000000002</v>
      </c>
      <c r="I12" s="8">
        <v>0.23129999999999998</v>
      </c>
      <c r="J12" s="8">
        <v>0.23730000000000001</v>
      </c>
      <c r="K12" s="8">
        <v>0.21</v>
      </c>
      <c r="L12" s="8">
        <v>0.22769999999999999</v>
      </c>
      <c r="M12" s="8">
        <v>0.21879999999999999</v>
      </c>
      <c r="N12" s="8">
        <v>0.22120000000000001</v>
      </c>
      <c r="O12" s="8">
        <v>0.25</v>
      </c>
      <c r="P12" s="8">
        <v>0.24</v>
      </c>
    </row>
    <row r="13" spans="1:26" ht="51" hidden="1" x14ac:dyDescent="0.2">
      <c r="A13" s="48"/>
      <c r="B13" s="13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</row>
    <row r="15" spans="1:26" x14ac:dyDescent="0.2">
      <c r="A15" s="1" t="s">
        <v>32</v>
      </c>
    </row>
    <row r="17" spans="1:5" x14ac:dyDescent="0.2">
      <c r="A17" s="11"/>
      <c r="B17" s="12"/>
      <c r="C17" s="12"/>
      <c r="D17" s="12"/>
    </row>
    <row r="19" spans="1:5" x14ac:dyDescent="0.2">
      <c r="B19" s="15"/>
      <c r="C19" s="15"/>
      <c r="D19" s="15"/>
      <c r="E19" s="15"/>
    </row>
    <row r="20" spans="1:5" x14ac:dyDescent="0.2">
      <c r="A20" s="15"/>
      <c r="B20" s="16"/>
      <c r="C20" s="17"/>
      <c r="D20" s="17"/>
      <c r="E20" s="17"/>
    </row>
    <row r="21" spans="1:5" x14ac:dyDescent="0.2">
      <c r="A21" s="16"/>
      <c r="B21" s="16"/>
      <c r="C21" s="17"/>
      <c r="D21" s="17"/>
      <c r="E21" s="17"/>
    </row>
    <row r="22" spans="1:5" x14ac:dyDescent="0.2">
      <c r="A22" s="16"/>
      <c r="B22" s="16"/>
      <c r="C22" s="17"/>
      <c r="D22" s="17"/>
      <c r="E22" s="17"/>
    </row>
    <row r="23" spans="1:5" x14ac:dyDescent="0.2">
      <c r="A23" s="16"/>
      <c r="B23" s="16"/>
      <c r="C23" s="17"/>
      <c r="D23" s="17"/>
      <c r="E23" s="17"/>
    </row>
    <row r="24" spans="1:5" x14ac:dyDescent="0.2">
      <c r="A24" s="16"/>
      <c r="B24" s="16"/>
      <c r="C24" s="17"/>
      <c r="D24" s="17"/>
      <c r="E24" s="17"/>
    </row>
    <row r="25" spans="1:5" x14ac:dyDescent="0.2">
      <c r="A25" s="16"/>
      <c r="B25" s="16"/>
      <c r="C25" s="17"/>
      <c r="D25" s="17"/>
      <c r="E25" s="17"/>
    </row>
    <row r="26" spans="1:5" x14ac:dyDescent="0.2">
      <c r="A26" s="16"/>
      <c r="B26" s="16"/>
      <c r="C26" s="17"/>
      <c r="D26" s="17"/>
      <c r="E26" s="17"/>
    </row>
    <row r="27" spans="1:5" x14ac:dyDescent="0.2">
      <c r="A27" s="16"/>
      <c r="B27" s="16"/>
      <c r="C27" s="17"/>
      <c r="D27" s="17"/>
      <c r="E27" s="17"/>
    </row>
    <row r="28" spans="1:5" x14ac:dyDescent="0.2">
      <c r="A28" s="16"/>
      <c r="B28" s="16"/>
      <c r="C28" s="17"/>
      <c r="D28" s="17"/>
      <c r="E28" s="17"/>
    </row>
    <row r="29" spans="1:5" x14ac:dyDescent="0.2">
      <c r="A29" s="16"/>
      <c r="B29" s="16"/>
      <c r="C29" s="17"/>
      <c r="D29" s="17"/>
      <c r="E29" s="17"/>
    </row>
    <row r="30" spans="1:5" x14ac:dyDescent="0.2">
      <c r="A30" s="16"/>
      <c r="B30" s="16"/>
      <c r="C30" s="17"/>
      <c r="D30" s="17"/>
      <c r="E30" s="17"/>
    </row>
    <row r="31" spans="1:5" x14ac:dyDescent="0.2">
      <c r="A31" s="16"/>
      <c r="B31" s="16"/>
      <c r="C31" s="17"/>
      <c r="D31" s="17"/>
      <c r="E31" s="17"/>
    </row>
    <row r="32" spans="1:5" x14ac:dyDescent="0.2">
      <c r="A32" s="16"/>
      <c r="B32" s="17"/>
      <c r="C32" s="17"/>
      <c r="D32" s="17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3360-C04F-AD4B-8D05-744BA174F3D6}">
  <dimension ref="A1:S26"/>
  <sheetViews>
    <sheetView showGridLines="0" tabSelected="1" workbookViewId="0">
      <selection activeCell="M5" sqref="M5:M7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9" width="12.33203125" style="1" customWidth="1"/>
    <col min="10" max="10" width="12.33203125" style="42" customWidth="1"/>
    <col min="11" max="11" width="13" style="42" customWidth="1"/>
    <col min="12" max="13" width="11.83203125" style="42" customWidth="1"/>
    <col min="14" max="14" width="6" style="42" bestFit="1" customWidth="1"/>
    <col min="15" max="15" width="7" style="42" bestFit="1" customWidth="1"/>
    <col min="16" max="16" width="6.83203125" style="42" bestFit="1" customWidth="1"/>
    <col min="17" max="17" width="6.6640625" style="42" bestFit="1" customWidth="1"/>
    <col min="18" max="18" width="7.1640625" style="42" bestFit="1" customWidth="1"/>
    <col min="19" max="19" width="7" style="42" bestFit="1" customWidth="1"/>
    <col min="20" max="16384" width="10.83203125" style="42"/>
  </cols>
  <sheetData>
    <row r="1" spans="1:19" s="1" customFormat="1" x14ac:dyDescent="0.2">
      <c r="A1" s="46" t="s">
        <v>4</v>
      </c>
      <c r="B1" s="46"/>
      <c r="C1" s="26">
        <v>44044</v>
      </c>
      <c r="D1" s="26">
        <v>44075</v>
      </c>
      <c r="E1" s="26">
        <v>44105</v>
      </c>
      <c r="F1" s="26">
        <v>44136</v>
      </c>
      <c r="G1" s="26">
        <v>44166</v>
      </c>
      <c r="H1" s="26">
        <v>44197</v>
      </c>
      <c r="I1" s="26">
        <v>44228</v>
      </c>
      <c r="J1" s="26">
        <v>44256</v>
      </c>
      <c r="K1" s="26">
        <v>44287</v>
      </c>
      <c r="L1" s="26">
        <v>44317</v>
      </c>
      <c r="M1" s="26">
        <v>44348</v>
      </c>
      <c r="N1" s="26">
        <v>44378</v>
      </c>
      <c r="O1" s="26">
        <v>44409</v>
      </c>
      <c r="P1" s="26">
        <v>44440</v>
      </c>
      <c r="Q1" s="26">
        <v>44470</v>
      </c>
      <c r="R1" s="26">
        <v>44501</v>
      </c>
      <c r="S1" s="26">
        <v>44531</v>
      </c>
    </row>
    <row r="2" spans="1:19" s="1" customFormat="1" ht="17" x14ac:dyDescent="0.2">
      <c r="A2" s="47" t="s">
        <v>34</v>
      </c>
      <c r="B2" s="23" t="s">
        <v>0</v>
      </c>
      <c r="C2" s="25">
        <v>240000</v>
      </c>
      <c r="D2" s="25">
        <v>225000</v>
      </c>
      <c r="E2" s="25">
        <v>240000</v>
      </c>
      <c r="F2" s="25">
        <v>225000</v>
      </c>
      <c r="G2" s="25">
        <v>238000</v>
      </c>
      <c r="H2" s="25">
        <v>232500</v>
      </c>
      <c r="I2" s="25">
        <v>225000</v>
      </c>
      <c r="J2" s="25">
        <v>225000</v>
      </c>
      <c r="K2" s="31">
        <v>240000</v>
      </c>
      <c r="L2" s="31">
        <v>239029</v>
      </c>
      <c r="M2" s="31">
        <v>240000</v>
      </c>
      <c r="N2" s="31"/>
      <c r="O2" s="31"/>
      <c r="P2" s="31"/>
      <c r="Q2" s="31"/>
      <c r="R2" s="31"/>
      <c r="S2" s="31"/>
    </row>
    <row r="3" spans="1:19" s="1" customFormat="1" ht="17" x14ac:dyDescent="0.2">
      <c r="A3" s="47"/>
      <c r="B3" s="23" t="s">
        <v>1</v>
      </c>
      <c r="C3" s="25">
        <v>120713</v>
      </c>
      <c r="D3" s="25">
        <v>120713</v>
      </c>
      <c r="E3" s="25">
        <v>131687</v>
      </c>
      <c r="F3" s="25">
        <v>127200</v>
      </c>
      <c r="G3" s="25">
        <v>131687</v>
      </c>
      <c r="H3" s="25">
        <v>131687</v>
      </c>
      <c r="I3" s="25">
        <v>131687</v>
      </c>
      <c r="J3" s="25">
        <v>131687</v>
      </c>
      <c r="K3" s="31">
        <v>137147</v>
      </c>
      <c r="L3" s="31">
        <v>137174</v>
      </c>
      <c r="M3" s="31">
        <v>131687</v>
      </c>
      <c r="N3" s="31"/>
      <c r="O3" s="31"/>
      <c r="P3" s="31"/>
      <c r="Q3" s="31"/>
      <c r="R3" s="31"/>
      <c r="S3" s="31"/>
    </row>
    <row r="4" spans="1:19" s="1" customFormat="1" ht="17" x14ac:dyDescent="0.2">
      <c r="A4" s="47"/>
      <c r="B4" s="23" t="s">
        <v>2</v>
      </c>
      <c r="C4" s="25">
        <v>346153</v>
      </c>
      <c r="D4" s="25">
        <v>345600</v>
      </c>
      <c r="E4" s="25">
        <v>360576</v>
      </c>
      <c r="F4" s="25">
        <v>350000</v>
      </c>
      <c r="G4" s="25">
        <v>346153</v>
      </c>
      <c r="H4" s="25">
        <v>372537</v>
      </c>
      <c r="I4" s="25">
        <v>346153</v>
      </c>
      <c r="J4" s="30">
        <v>353097</v>
      </c>
      <c r="K4" s="31">
        <v>350000</v>
      </c>
      <c r="L4" s="31">
        <v>362750</v>
      </c>
      <c r="M4" s="31">
        <v>345600</v>
      </c>
      <c r="N4" s="31"/>
      <c r="O4" s="31"/>
      <c r="P4" s="31"/>
      <c r="Q4" s="31"/>
      <c r="R4" s="31"/>
      <c r="S4" s="31"/>
    </row>
    <row r="5" spans="1:19" s="1" customFormat="1" ht="17" x14ac:dyDescent="0.2">
      <c r="A5" s="47" t="s">
        <v>33</v>
      </c>
      <c r="B5" s="23" t="s">
        <v>0</v>
      </c>
      <c r="C5" s="14">
        <f>C2/$C$2</f>
        <v>1</v>
      </c>
      <c r="D5" s="14">
        <f t="shared" ref="D5:I5" si="0">D2/$C$2</f>
        <v>0.9375</v>
      </c>
      <c r="E5" s="14">
        <f t="shared" si="0"/>
        <v>1</v>
      </c>
      <c r="F5" s="14">
        <f t="shared" si="0"/>
        <v>0.9375</v>
      </c>
      <c r="G5" s="14">
        <f t="shared" si="0"/>
        <v>0.9916666666666667</v>
      </c>
      <c r="H5" s="14">
        <f t="shared" si="0"/>
        <v>0.96875</v>
      </c>
      <c r="I5" s="14">
        <f t="shared" si="0"/>
        <v>0.9375</v>
      </c>
      <c r="J5" s="14">
        <f t="shared" ref="J5:K5" si="1">J2/$C$2</f>
        <v>0.9375</v>
      </c>
      <c r="K5" s="14">
        <f t="shared" si="1"/>
        <v>1</v>
      </c>
      <c r="L5" s="14">
        <f t="shared" ref="L5:M5" si="2">L2/$C$2</f>
        <v>0.9959541666666667</v>
      </c>
      <c r="M5" s="14">
        <f t="shared" si="2"/>
        <v>1</v>
      </c>
      <c r="N5" s="28"/>
      <c r="O5" s="28"/>
      <c r="P5" s="28"/>
      <c r="Q5" s="28"/>
      <c r="R5" s="28"/>
      <c r="S5" s="28"/>
    </row>
    <row r="6" spans="1:19" s="1" customFormat="1" ht="17" x14ac:dyDescent="0.2">
      <c r="A6" s="47"/>
      <c r="B6" s="23" t="s">
        <v>1</v>
      </c>
      <c r="C6" s="14">
        <f t="shared" ref="C6:I6" si="3">C3/$C$2</f>
        <v>0.50297083333333337</v>
      </c>
      <c r="D6" s="14">
        <f t="shared" si="3"/>
        <v>0.50297083333333337</v>
      </c>
      <c r="E6" s="14">
        <f t="shared" si="3"/>
        <v>0.54869583333333338</v>
      </c>
      <c r="F6" s="14">
        <f t="shared" si="3"/>
        <v>0.53</v>
      </c>
      <c r="G6" s="14">
        <f t="shared" si="3"/>
        <v>0.54869583333333338</v>
      </c>
      <c r="H6" s="14">
        <f t="shared" si="3"/>
        <v>0.54869583333333338</v>
      </c>
      <c r="I6" s="14">
        <f t="shared" si="3"/>
        <v>0.54869583333333338</v>
      </c>
      <c r="J6" s="14">
        <f t="shared" ref="J6:K6" si="4">J3/$C$2</f>
        <v>0.54869583333333338</v>
      </c>
      <c r="K6" s="14">
        <f t="shared" si="4"/>
        <v>0.57144583333333332</v>
      </c>
      <c r="L6" s="14">
        <f t="shared" ref="L6:M6" si="5">L3/$C$2</f>
        <v>0.57155833333333328</v>
      </c>
      <c r="M6" s="14">
        <f t="shared" si="5"/>
        <v>0.54869583333333338</v>
      </c>
      <c r="N6" s="28"/>
      <c r="O6" s="28"/>
      <c r="P6" s="28"/>
      <c r="Q6" s="28"/>
      <c r="R6" s="28"/>
      <c r="S6" s="28"/>
    </row>
    <row r="7" spans="1:19" s="1" customFormat="1" ht="17" x14ac:dyDescent="0.2">
      <c r="A7" s="47"/>
      <c r="B7" s="23" t="s">
        <v>2</v>
      </c>
      <c r="C7" s="14">
        <f t="shared" ref="C7:I7" si="6">C4/$C$2</f>
        <v>1.4423041666666667</v>
      </c>
      <c r="D7" s="14">
        <f t="shared" si="6"/>
        <v>1.44</v>
      </c>
      <c r="E7" s="14">
        <f t="shared" si="6"/>
        <v>1.5024</v>
      </c>
      <c r="F7" s="14">
        <f t="shared" si="6"/>
        <v>1.4583333333333333</v>
      </c>
      <c r="G7" s="14">
        <f t="shared" si="6"/>
        <v>1.4423041666666667</v>
      </c>
      <c r="H7" s="14">
        <f t="shared" si="6"/>
        <v>1.5522374999999999</v>
      </c>
      <c r="I7" s="14">
        <f t="shared" si="6"/>
        <v>1.4423041666666667</v>
      </c>
      <c r="J7" s="14">
        <f t="shared" ref="J7:K7" si="7">J4/$C$2</f>
        <v>1.4712375</v>
      </c>
      <c r="K7" s="14">
        <f t="shared" si="7"/>
        <v>1.4583333333333333</v>
      </c>
      <c r="L7" s="14">
        <f t="shared" ref="L7:M7" si="8">L4/$C$2</f>
        <v>1.5114583333333333</v>
      </c>
      <c r="M7" s="14">
        <f t="shared" si="8"/>
        <v>1.44</v>
      </c>
      <c r="N7" s="28"/>
      <c r="O7" s="28"/>
      <c r="P7" s="28"/>
      <c r="Q7" s="28"/>
      <c r="R7" s="28"/>
      <c r="S7" s="28"/>
    </row>
    <row r="8" spans="1:19" x14ac:dyDescent="0.2">
      <c r="K8" s="43"/>
      <c r="L8" s="43"/>
    </row>
    <row r="9" spans="1:19" x14ac:dyDescent="0.2">
      <c r="A9" s="1" t="s">
        <v>39</v>
      </c>
      <c r="K9" s="43"/>
      <c r="L9" s="43"/>
    </row>
    <row r="10" spans="1:19" x14ac:dyDescent="0.2">
      <c r="K10" s="43"/>
      <c r="L10" s="43"/>
    </row>
    <row r="11" spans="1:19" x14ac:dyDescent="0.2">
      <c r="A11" s="11"/>
      <c r="B11" s="12"/>
      <c r="K11" s="43"/>
      <c r="L11" s="43"/>
    </row>
    <row r="13" spans="1:19" x14ac:dyDescent="0.2">
      <c r="B13" s="15"/>
    </row>
    <row r="14" spans="1:19" x14ac:dyDescent="0.2">
      <c r="A14" s="15"/>
      <c r="B14" s="16"/>
      <c r="C14" s="15"/>
      <c r="D14" s="15"/>
      <c r="E14" s="15"/>
    </row>
    <row r="15" spans="1:19" x14ac:dyDescent="0.2">
      <c r="A15" s="16"/>
      <c r="B15" s="16"/>
      <c r="C15" s="17"/>
      <c r="D15" s="17"/>
      <c r="E15" s="17"/>
    </row>
    <row r="16" spans="1:19" x14ac:dyDescent="0.2">
      <c r="A16" s="16"/>
      <c r="B16" s="16"/>
      <c r="C16" s="17"/>
      <c r="D16" s="17"/>
      <c r="E16" s="17"/>
    </row>
    <row r="17" spans="1:5" x14ac:dyDescent="0.2">
      <c r="A17" s="16"/>
      <c r="B17" s="16"/>
      <c r="C17" s="17"/>
      <c r="D17" s="17"/>
      <c r="E17" s="17"/>
    </row>
    <row r="18" spans="1:5" x14ac:dyDescent="0.2">
      <c r="A18" s="16"/>
      <c r="B18" s="16"/>
      <c r="C18" s="17"/>
      <c r="D18" s="17"/>
      <c r="E18" s="17"/>
    </row>
    <row r="19" spans="1:5" x14ac:dyDescent="0.2">
      <c r="A19" s="16"/>
      <c r="B19" s="16"/>
      <c r="C19" s="17"/>
      <c r="D19" s="17"/>
      <c r="E19" s="17"/>
    </row>
    <row r="20" spans="1:5" x14ac:dyDescent="0.2">
      <c r="A20" s="16"/>
      <c r="B20" s="16"/>
      <c r="C20" s="17"/>
      <c r="D20" s="17"/>
      <c r="E20" s="17"/>
    </row>
    <row r="21" spans="1:5" x14ac:dyDescent="0.2">
      <c r="A21" s="16"/>
      <c r="B21" s="16"/>
      <c r="C21" s="17"/>
      <c r="D21" s="17"/>
      <c r="E21" s="17"/>
    </row>
    <row r="22" spans="1:5" x14ac:dyDescent="0.2">
      <c r="A22" s="16"/>
      <c r="B22" s="16"/>
      <c r="C22" s="17"/>
      <c r="D22" s="17"/>
      <c r="E22" s="17"/>
    </row>
    <row r="23" spans="1:5" x14ac:dyDescent="0.2">
      <c r="A23" s="16"/>
      <c r="B23" s="16"/>
      <c r="C23" s="17"/>
      <c r="D23" s="17"/>
      <c r="E23" s="17"/>
    </row>
    <row r="24" spans="1:5" x14ac:dyDescent="0.2">
      <c r="A24" s="16"/>
      <c r="B24" s="16"/>
    </row>
    <row r="25" spans="1:5" x14ac:dyDescent="0.2">
      <c r="A25" s="16"/>
      <c r="B25" s="16"/>
    </row>
    <row r="26" spans="1:5" x14ac:dyDescent="0.2">
      <c r="A26" s="16"/>
      <c r="B26" s="17"/>
    </row>
  </sheetData>
  <mergeCells count="3">
    <mergeCell ref="A1:B1"/>
    <mergeCell ref="A2:A4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Profiles</vt:lpstr>
      <vt:lpstr>Whole of Market</vt:lpstr>
      <vt:lpstr>First Time Buyer</vt:lpstr>
      <vt:lpstr>Remortgage</vt:lpstr>
      <vt:lpstr>Home Mover</vt:lpstr>
      <vt:lpstr>Self employed</vt:lpstr>
      <vt:lpstr>BTL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2021-01-11T18:29:22Z</dcterms:created>
  <dcterms:modified xsi:type="dcterms:W3CDTF">2021-07-07T13:26:08Z</dcterms:modified>
</cp:coreProperties>
</file>